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J:\CORPORACIÓN EMPRESARIAL PÚBLICA DE ARAGÓN (CEPA)\REPORTES PLAN ANUAL DE CONTRATACION 2025\SVA\PLAN ANUAL DE CONTRATACION 2025\"/>
    </mc:Choice>
  </mc:AlternateContent>
  <xr:revisionPtr revIDLastSave="0" documentId="13_ncr:1_{B8B63F34-272B-4121-A4B9-EC86379F1FB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evisión Contratos 2025" sheetId="1" r:id="rId1"/>
    <sheet name="Previsión Reservados 2025" sheetId="5" r:id="rId2"/>
    <sheet name="Hoja1" sheetId="6" r:id="rId3"/>
  </sheets>
  <definedNames>
    <definedName name="_xlnm._FilterDatabase" localSheetId="2" hidden="1">Hoja1!$A$2:$A$94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1" l="1"/>
  <c r="N42" i="1" l="1"/>
  <c r="N40" i="1"/>
  <c r="N23" i="1"/>
  <c r="N36" i="1"/>
  <c r="N46" i="1"/>
  <c r="N18" i="1"/>
  <c r="N38" i="1"/>
  <c r="N22" i="1"/>
  <c r="N35" i="1"/>
  <c r="N45" i="1"/>
  <c r="N17" i="1"/>
  <c r="N37" i="1"/>
  <c r="N21" i="1"/>
  <c r="N34" i="1"/>
  <c r="N44" i="1"/>
  <c r="N16" i="1"/>
  <c r="N6" i="1"/>
  <c r="N5" i="1"/>
</calcChain>
</file>

<file path=xl/sharedStrings.xml><?xml version="1.0" encoding="utf-8"?>
<sst xmlns="http://schemas.openxmlformats.org/spreadsheetml/2006/main" count="1233" uniqueCount="263">
  <si>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</si>
  <si>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</si>
  <si>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</si>
  <si>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</si>
  <si>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</si>
  <si>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</si>
  <si>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</si>
  <si>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</si>
  <si>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</si>
  <si>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</si>
  <si>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</si>
  <si>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</si>
  <si>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</si>
  <si>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</si>
  <si>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</si>
  <si>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</si>
  <si>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</si>
  <si>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</si>
  <si>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</si>
  <si>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</si>
  <si>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</si>
  <si>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</si>
  <si>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</si>
  <si>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</si>
  <si>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</si>
  <si>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</si>
  <si>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</si>
  <si>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</si>
  <si>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</si>
  <si>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</si>
  <si>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</si>
  <si>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</si>
  <si>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</si>
  <si>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</si>
  <si>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</si>
  <si>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</si>
  <si>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</si>
  <si>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</si>
  <si>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</si>
  <si>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</si>
  <si>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</si>
  <si>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</si>
  <si>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</si>
  <si>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</si>
  <si>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</si>
  <si>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</si>
  <si>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</si>
  <si>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</si>
  <si>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</si>
  <si>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</si>
  <si>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</si>
  <si>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</si>
  <si>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</si>
  <si>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</si>
  <si>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</si>
  <si>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</si>
  <si>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</si>
  <si>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</si>
  <si>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</si>
  <si>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</si>
  <si>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</si>
  <si>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</si>
  <si>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</si>
  <si>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</si>
  <si>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</si>
  <si>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</si>
  <si>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</si>
  <si>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</si>
  <si>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</si>
  <si>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</si>
  <si>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</si>
  <si>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</si>
  <si>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</si>
  <si>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</si>
  <si>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</si>
  <si>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</si>
  <si>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</si>
  <si>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</si>
  <si>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</si>
  <si>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</si>
  <si>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</si>
  <si>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</si>
  <si>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</si>
  <si>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</si>
  <si>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</si>
  <si>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</si>
  <si>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</si>
  <si>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</si>
  <si>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</si>
  <si>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</si>
  <si>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</si>
  <si>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</si>
  <si>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</si>
  <si>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</si>
  <si>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Bienestar Social y Familia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</si>
  <si>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</si>
  <si>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</si>
  <si>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</si>
  <si>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</si>
  <si>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</si>
  <si>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</si>
  <si>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</si>
  <si>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</si>
  <si>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</si>
  <si>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</si>
  <si>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</si>
  <si>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</si>
  <si>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</si>
  <si>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</si>
  <si>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</si>
  <si>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</si>
  <si>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</si>
  <si>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</si>
  <si>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</si>
  <si>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</si>
  <si>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</si>
  <si>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Abierto</t>
  </si>
  <si>
    <t>Abierto simplificado</t>
  </si>
  <si>
    <t>Abierto simplificado abreviado</t>
  </si>
  <si>
    <t>Acuerdo Marco</t>
  </si>
  <si>
    <t>Asociación para la innovación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</si>
  <si>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</si>
  <si>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</si>
  <si>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</si>
  <si>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</si>
  <si>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</si>
  <si>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sin publicidad</t>
  </si>
  <si>
    <t>Restringido</t>
  </si>
  <si>
    <t>Sistema Dinámico de Adquisición</t>
  </si>
  <si>
    <t>Departamento de Presidencia, Economía y Justicia</t>
  </si>
  <si>
    <t>Departamento de Educación, Cultura y Deporte</t>
  </si>
  <si>
    <t xml:space="preserve">Departamento de Fomento, Vivienda, Logística y Cohesión Territorial </t>
  </si>
  <si>
    <t>Departamento de Hacienda, Interior y Administración Pública</t>
  </si>
  <si>
    <t>PREVISIÓN DE RESERVAS SOCIALES DE CONTRATOS PARA EL AÑO 2025</t>
  </si>
  <si>
    <t>ANUALIDAD 2027 (IVA excluido)</t>
  </si>
  <si>
    <t>PREVISIÓN DE CONTRATACIÓN PARA EL AÑO 2025</t>
  </si>
  <si>
    <t>IMPORTE RESERVADO EN ANUALIDAD 2026 (IVA EXCLUIDO)</t>
  </si>
  <si>
    <t>Departamento de Empleo, Ciencia y Universidades</t>
  </si>
  <si>
    <t>PROGRAMA ECONÓMICO</t>
  </si>
  <si>
    <t>CPV</t>
  </si>
  <si>
    <t>Procedimientos adjudicación posibles PLAN ANUAL</t>
  </si>
  <si>
    <t>Procedimientos adjudicación posibles RESERVADOS</t>
  </si>
  <si>
    <t>SI</t>
  </si>
  <si>
    <t>NO</t>
  </si>
  <si>
    <t>PROCEDIMIENTO DE ADJUDICACIÓN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</si>
  <si>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</si>
  <si>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</si>
  <si>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</si>
  <si>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</si>
  <si>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</si>
  <si>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</si>
  <si>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</si>
  <si>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</si>
  <si>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</si>
  <si>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</si>
  <si>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</si>
  <si>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Mantenimiento de viviendas de SVA y de la Bolsa de Alquiler Social</t>
  </si>
  <si>
    <t>4 años</t>
  </si>
  <si>
    <t>-</t>
  </si>
  <si>
    <t>Seguridad en viviendas de Suelo y Vivienda de Aragón</t>
  </si>
  <si>
    <t>2 años</t>
  </si>
  <si>
    <t>Alquiler de puertas antiocupa en las viviendas de la Bolsa de Alquiler Social</t>
  </si>
  <si>
    <t>Tasación de activos de Suelo y Vivienda de Aragón</t>
  </si>
  <si>
    <t>45 días</t>
  </si>
  <si>
    <t>Adquisición de mobiliario de oficina</t>
  </si>
  <si>
    <t>Adquisición de equipos informáticos y de software informático</t>
  </si>
  <si>
    <t>Supervisión y gestión del sistema de prevención de riesgos penales, asistencia al órgano de cumplimiento, y asesoramiento técnico-jurídico en materia de cumplimiento normativo</t>
  </si>
  <si>
    <t>79111000-5</t>
  </si>
  <si>
    <t>Toda la documentación que se elabore en desarrollo de este contrato se remitirá en formato digital (pdf), en lugar de en papel</t>
  </si>
  <si>
    <t>12 meses, prorrogables por un máximo de cuatro períodos adicionales de 12 meses cada uno</t>
  </si>
  <si>
    <t xml:space="preserve">Los requerimientos de solvencia económica y financiera, y técnica o profesional, así como la adscripción obligatoria de medios al contrato, previstos en el pliego, resultan compatibles con la  estructura de una PYME o un profesional AUTÓNOMO </t>
  </si>
  <si>
    <t>Adquisición de viviendas</t>
  </si>
  <si>
    <t>Redacción de proyecto básico y de ejecución y ejecución de obras para la construcción de 22 viviendas de alquiler asequible en Aínsa (Huesca)</t>
  </si>
  <si>
    <t xml:space="preserve">71000000-8; 71221000-3; 45200000-9; 45211300-2 </t>
  </si>
  <si>
    <t>El contratista deberá presentar al inicio del contrato y, en su caso, cuando cambie el taller donde se va a realizar el mantenimiento, declaración responsable del taller, con el que tenga concertado el mantenimiento de los vehículos, que acredite su sistema de gestión de residuos y registros de análisis de gases y, en todo caso, a requerimiento del responsable del contrato</t>
  </si>
  <si>
    <t>La magnitud y tipología del trabajo a desarrollar, hacen que sea difícil, aunque no inviable, que pueda ser llevado a cabo por una PYME</t>
  </si>
  <si>
    <t>Dirección Facultativa y Coordinación de Seguridad y Salud durante la ejecución de las obras de 22 viviendas de alquiler asequible en Aínsa (Huesca)</t>
  </si>
  <si>
    <t xml:space="preserve">71000000-8; 71221000-3; 71520000-9; 71317210-8 </t>
  </si>
  <si>
    <t>Realización por parte de la empresa adjudicataria de una sesión formativa inicial en materia de seguridad y salud en el trabajo con una duración mínima de dos horas que mejore la ocupación y adaptabilidad de las personas adscritas a la ejecución de este contrato, así como sus capacidades y cualificación</t>
  </si>
  <si>
    <t>1 año</t>
  </si>
  <si>
    <t>Los profesionales habilitados para el desarrollo de las labores de Dirección de Obra, Dirección de Ejecución y Coordinación de Seguridad y Salud son habitualmente profesionales autónomos</t>
  </si>
  <si>
    <t>Redacción de proyecto básico y de ejecución y ejecución de obras para la construcción de 15 viviendas de alquiler asequible en Boltaña (Huesca)</t>
  </si>
  <si>
    <t>Dirección Facultativa y Coordinación de Seguridad y Salud durante la ejecución de las obras de 15 viviendas de alquiler asequible en Boltaña (Huesca)</t>
  </si>
  <si>
    <t>Ejecución de obras para la construcción de 18 viviendas, garajes y trasteros para alquiler en Jaca (Huesca)</t>
  </si>
  <si>
    <t xml:space="preserve">45200000-9; 45211300-2 </t>
  </si>
  <si>
    <t>Ejecución de obras para la construcción de un edificio de 6 viviendas y local para alquiler asequible en Beceite (Teruel)</t>
  </si>
  <si>
    <t>Dirección Facultativa y Coordinación de Seguridad y Salud durante la ejecución de las obras de 6 viviendas de alquiler asequible y local en Beceite (Teruel)</t>
  </si>
  <si>
    <t>Ejecución de obras para la construcción de la fase 2 de un edificio de 23 viviendas, garajes y trasteros energéticamente eficientes con destino al alquiler asequible en Villanúa (Huesca)</t>
  </si>
  <si>
    <t>Dirección Facultativa y Coordinación de Seguridad y Salud durante la ejecución de las obras de construcción de la fase 2 de un edificio de 23 viviendas, garajes y trasteros energéticamente eficientes con destino al alquiler asequible en Villanúa (Huesca)</t>
  </si>
  <si>
    <t>Debido a la magnitud e importe del trabajo a desarrollar, se considera que sí puede ser desarrollado por una PYME</t>
  </si>
  <si>
    <t>Ejecución de obras para la construcción de 4 viviendas para alquiler asequible en Fayón (Zaragoza)</t>
  </si>
  <si>
    <t>Ejecución de obras para la construcción de 2 viviendas de alquiler en Bonansa (Huesca)</t>
  </si>
  <si>
    <t>Reparaciones de viviendas</t>
  </si>
  <si>
    <t>70333000-4</t>
  </si>
  <si>
    <t>En preparación</t>
  </si>
  <si>
    <t>Empresa de Inserción</t>
  </si>
  <si>
    <t>Ejecución de obras para la finalización de 4 viviendas de alquiler asequible en Gúdar (Teruel)</t>
  </si>
  <si>
    <t>Dirección facultativa, dirección de obra de instalaciones y telecomunicaciones y coordinación de seguridad y salud para la finalización de 4 viviendas de alquiler asequible en Gúdar (Teruel)</t>
  </si>
  <si>
    <t>50700000-2; 70333000-4</t>
  </si>
  <si>
    <t>44421500-2</t>
  </si>
  <si>
    <t>79411000-8</t>
  </si>
  <si>
    <t>39100000-3</t>
  </si>
  <si>
    <t>15 días</t>
  </si>
  <si>
    <t>30213000-5; 48000000-8</t>
  </si>
  <si>
    <t>66114000-2; 3410000-1</t>
  </si>
  <si>
    <t>48 meses</t>
  </si>
  <si>
    <t>9 meses</t>
  </si>
  <si>
    <t>Se trata de un contrato patrimonial en que tanto las personas físicas como jurídicas, independientemente de sus circunstancias concretas, pueden ofertar inmuebles para su adquisición por parte de Suelo y Vivienda de Aragón, S.L.U.</t>
  </si>
  <si>
    <t>Póliza de seguro multirriesgo, incluida la responsabilidad civil, de inmuebles propiedad y gestionados por Suelo y Vivienda de Aragón, S.L.U.</t>
  </si>
  <si>
    <t>66500000-5</t>
  </si>
  <si>
    <t>24 meses</t>
  </si>
  <si>
    <t>Desarrollo de planes formativos en materias relacionados con la ejecución del contrato</t>
  </si>
  <si>
    <t>Productos con etiqueta medioambiental, ecodiseño o análisis de ciclo de vida del producto</t>
  </si>
  <si>
    <t>71000000-8; 71221000-3; 71520000-9</t>
  </si>
  <si>
    <t>Los profesionales habilitados para el desarrollo de las labores de redacción de proyectos de edificación y Dirección de Obra son habitualmente profesionales autónomos</t>
  </si>
  <si>
    <t>Como medida contributiva al cuidado medioambiental, de reducción de plástico y fomento del reciclaje, los ejemplares de proyecto, exigidos en la entrega del mismo, se realizarán con papel reciclado, impreso a dos caras, para los documentos del proyecto de memoria, anejos y presupuesto que se realicen en DIN-A4. Las tapas de las memorias y anexos y proyectos específicos se realizarán con cartón</t>
  </si>
  <si>
    <t>Dirección facultativa, dirección de obra de instalaciones y telecomunicaciones y coordinación de seguridad y salud para la construcción de un edificio de 2 viviendas para alquiler asequible en Bonansa (Huesca)</t>
  </si>
  <si>
    <t>Ejecución de obras para la construcción de un edificio de 12 viviendas protegidas en Albarracín (Teruel)</t>
  </si>
  <si>
    <t>Ejecución de obras para la construcción de un edificio de 18 viviendas de alquiler en Valderrobres (Teruel)</t>
  </si>
  <si>
    <t>Ejecución de obras para la construcción de un edificio de 16 viviendas de alquiler en Panticosa (Huesca)</t>
  </si>
  <si>
    <t>Ejecución de obras para la construcción de un edificio de 29 viviendas de alquiler en Benasque (Huesca)</t>
  </si>
  <si>
    <t>Ejecución de obras para la construcción de un edificio de 60 alojamientos dotacionales en Sallent de Gállego (Huesca)</t>
  </si>
  <si>
    <t>18 meses</t>
  </si>
  <si>
    <t>Dirección de ejecución de obras y coordinación de seguridad y salud para la construcción de un edificio de 12 viviendas protegidas en Albarracín (Teruel)</t>
  </si>
  <si>
    <t>Dirección de ejecución de obras y coordinación de seguridad y salud para la construcción de un edificio de 18 viviendas de alquiler en Valderrobres (Teruel)</t>
  </si>
  <si>
    <t>Dirección de ejecución de obras y coordinación de seguridad y salud para la construcción de un edificio de 16 viviendas de alquiler en Panticosa (Huesca)</t>
  </si>
  <si>
    <t>Dirección de ejecución de obras y coordinación de seguridad y salud para la construcción de un edificio de 29 viviendas de alquiler en Benasque (Huesca)</t>
  </si>
  <si>
    <t>Dirección de ejecución de obras y coordinación de seguridad y salud para la construcción de un edificio de 60 alojamientos dotacionales en Sallent de Gállego (Huesca)</t>
  </si>
  <si>
    <t xml:space="preserve">71520000-9; 71317210-8 </t>
  </si>
  <si>
    <t>Los profesionales habilitados para el desarrollo de las labores de dirección de ejecución de obra y coordinación de seguridad y salud son habitualmente profesionales autónomos</t>
  </si>
  <si>
    <t>Se requiere que sea una sociedad tasadora homologada por el Banco de España</t>
  </si>
  <si>
    <t>Redacción de proyecto básico y de ejecución, dirección de obra y dirección de obra de instalaciones y telecomunicaciones para la construcción de un edificio de 12 viviendas protegidas en Albarracín (Teruel)</t>
  </si>
  <si>
    <t>Redacción de proyecto básico y de ejecución, dirección de obra y dirección de obra de instalaciones y telecomunicaciones para la construcción de un edificio de 18 viviendas de alquiler en Valderrobres (Teruel)</t>
  </si>
  <si>
    <t>Redacción de proyecto básico y de ejecución, dirección de obra y dirección de obra de instalaciones y telecomunicaciones para la construcción de un edificio de 16 viviendas de alquiler en Panticosa (Huesca)</t>
  </si>
  <si>
    <t>Redacción de proyecto básico y de ejecución, dirección de obra y dirección de obra de instalaciones y telecomunicaciones para la construcción de un edificio de 29 viviendas de alquiler en Benasque (Huesca)</t>
  </si>
  <si>
    <t>Dirección de ejecución de obras y coordinación de seguridad y salud para la construcción de 4 viviendas para alquiler en Utrillas (Teruel)</t>
  </si>
  <si>
    <t>Ejecución de obras para la construcción de 4 viviendas para alquiler en Utrillas (Teruel)</t>
  </si>
  <si>
    <t>Redacción de proyecto básico y de ejecución, dirección de obra y dirección de obra de instalaciones y telecomunicaciones para la construcción de 4 viviendas para alquiler en Utrillas (Teruel)</t>
  </si>
  <si>
    <t>14 meses</t>
  </si>
  <si>
    <t>12 meses</t>
  </si>
  <si>
    <t>79711000-1</t>
  </si>
  <si>
    <t>Posibilidad de subcontratación con empresas de inserción de los trabajos de preparación de espacios, limpieza o retirada de materiales</t>
  </si>
  <si>
    <t>Una PYME puede gestionar un contrato de estas características</t>
  </si>
  <si>
    <t>Gestión de residuos con cumplimiento de normativa ambiental estricta</t>
  </si>
  <si>
    <t>Correcta gestión de residuos por parte del taller donde se realicen las reparaciones de los vehículos objeto del contrato</t>
  </si>
  <si>
    <t>Se exige que el prestador del servicio sea una aseguradora inscrita en el pertinente Registro de la Dirección General de Seguros y Fondos de Pensiones, y las aseguradoras no tienen, en ningún caso, carácter de PYMESNormalmente las aseguradoras no son personas físicas en ningún caso, y tampoco son PYMES</t>
  </si>
  <si>
    <t>En Zaragoza, a fecha de firma electrónica</t>
  </si>
  <si>
    <t>Fdo. Inmaculada Aured Galve</t>
  </si>
  <si>
    <t>Directora-Gerente</t>
  </si>
  <si>
    <t>Suelo y Vivienda de Aragón, S.L.U.</t>
  </si>
  <si>
    <t>14,25 meses</t>
  </si>
  <si>
    <t>Renting de vehículos para servicio de empresa</t>
  </si>
  <si>
    <t>Redacción de proyecto básico y de ejecución y ejecución de obras para la rehabilitación integral de la casa cuartel de Broto (Huesca)</t>
  </si>
  <si>
    <t>Dirección Facultativa y Coordinación de Seguridad y Salud durante la rehabilitación de la casa cuartel de Broto (Huesca)</t>
  </si>
  <si>
    <t>20,25 meses</t>
  </si>
  <si>
    <t xml:space="preserve">18 meses  </t>
  </si>
  <si>
    <t>26,25 meses</t>
  </si>
  <si>
    <t>Redacción de proyecto básico para la construcción de un edificio de 60 alojamientos dotacionales, garajes y zonas comunes en Sallent de Gállego (Huesca)</t>
  </si>
  <si>
    <t>71000000-8; 71221000-3</t>
  </si>
  <si>
    <t>3 meses</t>
  </si>
  <si>
    <t>Redacción de proyecto de ejecución, dirección de obra y dirección de obra de instalaciones y telecomunicaciones para la construcción de un edificio de 60 alojamientos dotacionales en Sallent de Gállego (Huesca)</t>
  </si>
  <si>
    <t>25 meses</t>
  </si>
  <si>
    <t>La presente relación, de carácter informativo es una previsión de contratación de esta mercantil a la fecha de su suscripción. Ello no obsta a que se puedan adicionar más licitaciones para dar cumplimiento a cualesquiera de los programas que gestiona, y así determine, el Departamento de Fomento, Vivienda, Logística y Cohesión Territorial (departamento de tutela de la mercantil Suelo y Vivienda de Aragón, S.L.U.)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</si>
</sst>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7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8"/>
  <sheetViews>
    <sheetView tabSelected="1" topLeftCell="A49" zoomScale="86" zoomScaleNormal="86" workbookViewId="0">
      <selection activeCell="G74" sqref="G74"/>
    </sheetView>
  </sheetViews>
  <sheetFormatPr baseColWidth="10" defaultRowHeight="13.2" x14ac:dyDescent="0.25"/>
  <cols>
    <col min="1" max="2" width="34.5546875" style="52" bestFit="1" customWidth="1"/>
    <col min="3" max="3" width="38.77734375" style="52" customWidth="1"/>
    <col min="4" max="4" width="35.6640625" style="52" bestFit="1" customWidth="1"/>
    <col min="5" max="5" width="25.77734375" style="52" customWidth="1"/>
    <col min="6" max="6" width="22" style="52" customWidth="1"/>
    <col min="7" max="7" width="46" style="52" customWidth="1"/>
    <col min="8" max="8" width="22.21875" style="52" customWidth="1"/>
    <col min="9" max="9" width="21.21875" style="52" customWidth="1"/>
    <col min="10" max="10" width="18.77734375" style="52" bestFit="1" customWidth="1"/>
    <col min="11" max="11" width="21.77734375" style="52" bestFit="1" customWidth="1"/>
    <col min="12" max="12" width="13.5546875" style="52" customWidth="1"/>
    <col min="13" max="14" width="22.5546875" style="52" bestFit="1" customWidth="1"/>
    <col min="15" max="15" width="17" style="52" bestFit="1" customWidth="1"/>
    <col min="16" max="16" width="23.77734375" style="52" bestFit="1" customWidth="1"/>
    <col min="17" max="17" width="10.77734375" style="52" customWidth="1"/>
    <col min="18" max="18" width="16.5546875" style="52" bestFit="1" customWidth="1"/>
    <col min="19" max="20" width="19.77734375" style="52" bestFit="1" customWidth="1"/>
    <col min="21" max="21" width="19.77734375" style="52" customWidth="1"/>
    <col min="22" max="22" width="26" style="52" bestFit="1" customWidth="1"/>
    <col min="23" max="23" width="12.77734375" style="52" customWidth="1"/>
    <col min="24" max="24" width="41.77734375" style="52" customWidth="1"/>
    <col min="25" max="25" width="12" style="52" customWidth="1"/>
    <col min="26" max="27" width="21.77734375" style="52" customWidth="1"/>
    <col min="28" max="28" width="15.21875" style="52" customWidth="1"/>
    <col min="29" max="16384" width="11.5546875" style="52"/>
  </cols>
  <sheetData>
    <row r="1" spans="1:29" ht="36.75" customHeight="1" thickBot="1" x14ac:dyDescent="0.3">
      <c r="A1" s="56" t="s">
        <v>135</v>
      </c>
      <c r="B1" s="56"/>
      <c r="C1" s="56"/>
      <c r="D1" s="53"/>
    </row>
    <row r="2" spans="1:29" ht="34.5" customHeight="1" thickBot="1" x14ac:dyDescent="0.3">
      <c r="A2" s="54"/>
      <c r="B2" s="54"/>
      <c r="C2" s="55"/>
      <c r="D2" s="55"/>
      <c r="E2" s="57" t="s">
        <v>13</v>
      </c>
      <c r="F2" s="58"/>
      <c r="G2" s="58"/>
      <c r="H2" s="58"/>
      <c r="I2" s="59"/>
      <c r="J2" s="55"/>
      <c r="W2" s="57" t="s">
        <v>18</v>
      </c>
      <c r="X2" s="59"/>
      <c r="Y2" s="57" t="s">
        <v>17</v>
      </c>
      <c r="Z2" s="58"/>
      <c r="AA2" s="58"/>
      <c r="AB2" s="59"/>
    </row>
    <row r="3" spans="1:29" s="34" customFormat="1" ht="60.75" customHeight="1" x14ac:dyDescent="0.3">
      <c r="A3" s="35" t="s">
        <v>0</v>
      </c>
      <c r="B3" s="36" t="s">
        <v>138</v>
      </c>
      <c r="C3" s="36" t="s">
        <v>1</v>
      </c>
      <c r="D3" s="37" t="s">
        <v>139</v>
      </c>
      <c r="E3" s="35" t="s">
        <v>112</v>
      </c>
      <c r="F3" s="36" t="s">
        <v>110</v>
      </c>
      <c r="G3" s="36" t="s">
        <v>111</v>
      </c>
      <c r="H3" s="36" t="s">
        <v>109</v>
      </c>
      <c r="I3" s="38" t="s">
        <v>108</v>
      </c>
      <c r="J3" s="39" t="s">
        <v>2</v>
      </c>
      <c r="K3" s="36" t="s">
        <v>114</v>
      </c>
      <c r="L3" s="36" t="s">
        <v>115</v>
      </c>
      <c r="M3" s="36" t="s">
        <v>8</v>
      </c>
      <c r="N3" s="36" t="s">
        <v>7</v>
      </c>
      <c r="O3" s="36" t="s">
        <v>9</v>
      </c>
      <c r="P3" s="36" t="s">
        <v>3</v>
      </c>
      <c r="Q3" s="36" t="s">
        <v>113</v>
      </c>
      <c r="R3" s="36" t="s">
        <v>12</v>
      </c>
      <c r="S3" s="36" t="s">
        <v>4</v>
      </c>
      <c r="T3" s="36" t="s">
        <v>5</v>
      </c>
      <c r="U3" s="40" t="s">
        <v>15</v>
      </c>
      <c r="V3" s="40" t="s">
        <v>6</v>
      </c>
      <c r="W3" s="35" t="s">
        <v>10</v>
      </c>
      <c r="X3" s="38" t="s">
        <v>11</v>
      </c>
      <c r="Y3" s="35" t="s">
        <v>10</v>
      </c>
      <c r="Z3" s="36" t="s">
        <v>16</v>
      </c>
      <c r="AA3" s="36" t="s">
        <v>136</v>
      </c>
      <c r="AB3" s="38" t="s">
        <v>14</v>
      </c>
    </row>
    <row r="4" spans="1:29" s="42" customFormat="1" ht="79.2" x14ac:dyDescent="0.25">
      <c r="A4" s="41" t="s">
        <v>91</v>
      </c>
      <c r="B4" s="41" t="s">
        <v>91</v>
      </c>
      <c r="C4" s="41" t="s">
        <v>156</v>
      </c>
      <c r="D4" s="41" t="s">
        <v>198</v>
      </c>
      <c r="E4" s="41" t="s">
        <v>241</v>
      </c>
      <c r="F4" s="41" t="s">
        <v>168</v>
      </c>
      <c r="G4" s="41" t="s">
        <v>158</v>
      </c>
      <c r="H4" s="41" t="s">
        <v>158</v>
      </c>
      <c r="I4" s="41" t="s">
        <v>158</v>
      </c>
      <c r="J4" s="41" t="s">
        <v>103</v>
      </c>
      <c r="K4" s="41" t="s">
        <v>142</v>
      </c>
      <c r="L4" s="41" t="s">
        <v>142</v>
      </c>
      <c r="M4" s="43">
        <v>1007077.13</v>
      </c>
      <c r="N4" s="43">
        <v>1218563.33</v>
      </c>
      <c r="O4" s="43">
        <v>2362350.67</v>
      </c>
      <c r="P4" s="41" t="s">
        <v>116</v>
      </c>
      <c r="Q4" s="41" t="s">
        <v>143</v>
      </c>
      <c r="R4" s="44">
        <v>45809</v>
      </c>
      <c r="S4" s="44">
        <v>45901</v>
      </c>
      <c r="T4" s="41" t="s">
        <v>157</v>
      </c>
      <c r="U4" s="41" t="s">
        <v>158</v>
      </c>
      <c r="V4" s="41" t="s">
        <v>143</v>
      </c>
      <c r="W4" s="41" t="s">
        <v>142</v>
      </c>
      <c r="X4" s="41" t="s">
        <v>242</v>
      </c>
      <c r="Y4" s="41" t="s">
        <v>143</v>
      </c>
      <c r="Z4" s="41" t="s">
        <v>158</v>
      </c>
      <c r="AA4" s="41" t="s">
        <v>158</v>
      </c>
      <c r="AB4" s="41" t="s">
        <v>158</v>
      </c>
    </row>
    <row r="5" spans="1:29" s="42" customFormat="1" ht="52.8" x14ac:dyDescent="0.25">
      <c r="A5" s="41" t="s">
        <v>91</v>
      </c>
      <c r="B5" s="41" t="s">
        <v>91</v>
      </c>
      <c r="C5" s="41" t="s">
        <v>159</v>
      </c>
      <c r="D5" s="41" t="s">
        <v>240</v>
      </c>
      <c r="E5" s="41" t="s">
        <v>211</v>
      </c>
      <c r="F5" s="41" t="s">
        <v>158</v>
      </c>
      <c r="G5" s="41" t="s">
        <v>158</v>
      </c>
      <c r="H5" s="41" t="s">
        <v>158</v>
      </c>
      <c r="I5" s="41" t="s">
        <v>158</v>
      </c>
      <c r="J5" s="41" t="s">
        <v>103</v>
      </c>
      <c r="K5" s="41" t="s">
        <v>143</v>
      </c>
      <c r="L5" s="41" t="s">
        <v>142</v>
      </c>
      <c r="M5" s="43">
        <v>90000</v>
      </c>
      <c r="N5" s="43">
        <f>+M5*1.21</f>
        <v>108900</v>
      </c>
      <c r="O5" s="43">
        <v>250000</v>
      </c>
      <c r="P5" s="41" t="s">
        <v>116</v>
      </c>
      <c r="Q5" s="41" t="s">
        <v>143</v>
      </c>
      <c r="R5" s="44">
        <v>45809</v>
      </c>
      <c r="S5" s="44">
        <v>45901</v>
      </c>
      <c r="T5" s="41" t="s">
        <v>160</v>
      </c>
      <c r="U5" s="41" t="s">
        <v>158</v>
      </c>
      <c r="V5" s="41" t="s">
        <v>143</v>
      </c>
      <c r="W5" s="41" t="s">
        <v>142</v>
      </c>
      <c r="X5" s="41" t="s">
        <v>242</v>
      </c>
      <c r="Y5" s="41" t="s">
        <v>143</v>
      </c>
      <c r="Z5" s="41" t="s">
        <v>158</v>
      </c>
      <c r="AA5" s="41" t="s">
        <v>158</v>
      </c>
      <c r="AB5" s="41" t="s">
        <v>158</v>
      </c>
    </row>
    <row r="6" spans="1:29" s="42" customFormat="1" ht="52.8" x14ac:dyDescent="0.25">
      <c r="A6" s="41" t="s">
        <v>91</v>
      </c>
      <c r="B6" s="41" t="s">
        <v>91</v>
      </c>
      <c r="C6" s="41" t="s">
        <v>161</v>
      </c>
      <c r="D6" s="41" t="s">
        <v>199</v>
      </c>
      <c r="E6" s="41" t="s">
        <v>211</v>
      </c>
      <c r="F6" s="41" t="s">
        <v>158</v>
      </c>
      <c r="G6" s="41" t="s">
        <v>158</v>
      </c>
      <c r="H6" s="41" t="s">
        <v>158</v>
      </c>
      <c r="I6" s="41" t="s">
        <v>158</v>
      </c>
      <c r="J6" s="41" t="s">
        <v>104</v>
      </c>
      <c r="K6" s="41" t="s">
        <v>143</v>
      </c>
      <c r="L6" s="41" t="s">
        <v>142</v>
      </c>
      <c r="M6" s="43">
        <v>91080</v>
      </c>
      <c r="N6" s="43">
        <f>+M6*1.21</f>
        <v>110206.8</v>
      </c>
      <c r="O6" s="43">
        <v>91080</v>
      </c>
      <c r="P6" s="41" t="s">
        <v>117</v>
      </c>
      <c r="Q6" s="41" t="s">
        <v>143</v>
      </c>
      <c r="R6" s="44">
        <v>45809</v>
      </c>
      <c r="S6" s="44">
        <v>45870</v>
      </c>
      <c r="T6" s="41" t="s">
        <v>160</v>
      </c>
      <c r="U6" s="41" t="s">
        <v>158</v>
      </c>
      <c r="V6" s="41" t="s">
        <v>143</v>
      </c>
      <c r="W6" s="41" t="s">
        <v>142</v>
      </c>
      <c r="X6" s="41" t="s">
        <v>242</v>
      </c>
      <c r="Y6" s="41" t="s">
        <v>143</v>
      </c>
      <c r="Z6" s="41" t="s">
        <v>158</v>
      </c>
      <c r="AA6" s="41" t="s">
        <v>158</v>
      </c>
      <c r="AB6" s="41" t="s">
        <v>158</v>
      </c>
    </row>
    <row r="7" spans="1:29" s="42" customFormat="1" ht="79.2" x14ac:dyDescent="0.25">
      <c r="A7" s="41" t="s">
        <v>91</v>
      </c>
      <c r="B7" s="41" t="s">
        <v>91</v>
      </c>
      <c r="C7" s="41" t="s">
        <v>162</v>
      </c>
      <c r="D7" s="41" t="s">
        <v>200</v>
      </c>
      <c r="E7" s="41" t="s">
        <v>158</v>
      </c>
      <c r="F7" s="41" t="s">
        <v>168</v>
      </c>
      <c r="G7" s="41" t="s">
        <v>158</v>
      </c>
      <c r="H7" s="41" t="s">
        <v>158</v>
      </c>
      <c r="I7" s="41" t="s">
        <v>158</v>
      </c>
      <c r="J7" s="41" t="s">
        <v>103</v>
      </c>
      <c r="K7" s="41" t="s">
        <v>143</v>
      </c>
      <c r="L7" s="41" t="s">
        <v>143</v>
      </c>
      <c r="M7" s="43">
        <v>30000</v>
      </c>
      <c r="N7" s="43">
        <v>36300</v>
      </c>
      <c r="O7" s="43">
        <v>30000</v>
      </c>
      <c r="P7" s="41" t="s">
        <v>117</v>
      </c>
      <c r="Q7" s="41" t="s">
        <v>142</v>
      </c>
      <c r="R7" s="44">
        <v>45839</v>
      </c>
      <c r="S7" s="44">
        <v>45901</v>
      </c>
      <c r="T7" s="41" t="s">
        <v>163</v>
      </c>
      <c r="U7" s="41" t="s">
        <v>158</v>
      </c>
      <c r="V7" s="41" t="s">
        <v>143</v>
      </c>
      <c r="W7" s="41" t="s">
        <v>143</v>
      </c>
      <c r="X7" s="41" t="s">
        <v>230</v>
      </c>
      <c r="Y7" s="41" t="s">
        <v>143</v>
      </c>
      <c r="Z7" s="41" t="s">
        <v>158</v>
      </c>
      <c r="AA7" s="41" t="s">
        <v>158</v>
      </c>
      <c r="AB7" s="41" t="s">
        <v>158</v>
      </c>
    </row>
    <row r="8" spans="1:29" s="42" customFormat="1" ht="52.8" x14ac:dyDescent="0.25">
      <c r="A8" s="41" t="s">
        <v>91</v>
      </c>
      <c r="B8" s="41" t="s">
        <v>91</v>
      </c>
      <c r="C8" s="41" t="s">
        <v>164</v>
      </c>
      <c r="D8" s="41" t="s">
        <v>201</v>
      </c>
      <c r="E8" s="41" t="s">
        <v>158</v>
      </c>
      <c r="F8" s="41" t="s">
        <v>212</v>
      </c>
      <c r="G8" s="41" t="s">
        <v>158</v>
      </c>
      <c r="H8" s="41" t="s">
        <v>158</v>
      </c>
      <c r="I8" s="41" t="s">
        <v>158</v>
      </c>
      <c r="J8" s="41" t="s">
        <v>104</v>
      </c>
      <c r="K8" s="41" t="s">
        <v>143</v>
      </c>
      <c r="L8" s="41" t="s">
        <v>143</v>
      </c>
      <c r="M8" s="43">
        <v>12155</v>
      </c>
      <c r="N8" s="43">
        <v>14707.55</v>
      </c>
      <c r="O8" s="43">
        <v>12155</v>
      </c>
      <c r="P8" s="41" t="s">
        <v>119</v>
      </c>
      <c r="Q8" s="41" t="s">
        <v>143</v>
      </c>
      <c r="R8" s="44">
        <v>45839</v>
      </c>
      <c r="S8" s="44">
        <v>45901</v>
      </c>
      <c r="T8" s="41" t="s">
        <v>202</v>
      </c>
      <c r="U8" s="41" t="s">
        <v>158</v>
      </c>
      <c r="V8" s="41" t="s">
        <v>143</v>
      </c>
      <c r="W8" s="41" t="s">
        <v>142</v>
      </c>
      <c r="X8" s="41" t="s">
        <v>242</v>
      </c>
      <c r="Y8" s="41" t="s">
        <v>143</v>
      </c>
      <c r="Z8" s="41" t="s">
        <v>158</v>
      </c>
      <c r="AA8" s="41" t="s">
        <v>158</v>
      </c>
      <c r="AB8" s="41" t="s">
        <v>158</v>
      </c>
    </row>
    <row r="9" spans="1:29" s="42" customFormat="1" ht="52.8" x14ac:dyDescent="0.25">
      <c r="A9" s="41" t="s">
        <v>91</v>
      </c>
      <c r="B9" s="41" t="s">
        <v>91</v>
      </c>
      <c r="C9" s="41" t="s">
        <v>165</v>
      </c>
      <c r="D9" s="41" t="s">
        <v>203</v>
      </c>
      <c r="E9" s="41" t="s">
        <v>158</v>
      </c>
      <c r="F9" s="41" t="s">
        <v>243</v>
      </c>
      <c r="G9" s="41" t="s">
        <v>158</v>
      </c>
      <c r="H9" s="41" t="s">
        <v>158</v>
      </c>
      <c r="I9" s="41" t="s">
        <v>158</v>
      </c>
      <c r="J9" s="41" t="s">
        <v>104</v>
      </c>
      <c r="K9" s="41" t="s">
        <v>143</v>
      </c>
      <c r="L9" s="41" t="s">
        <v>143</v>
      </c>
      <c r="M9" s="43">
        <v>69000</v>
      </c>
      <c r="N9" s="43">
        <v>83490</v>
      </c>
      <c r="O9" s="43">
        <v>69000</v>
      </c>
      <c r="P9" s="41" t="s">
        <v>117</v>
      </c>
      <c r="Q9" s="41" t="s">
        <v>143</v>
      </c>
      <c r="R9" s="44">
        <v>45839</v>
      </c>
      <c r="S9" s="44">
        <v>45901</v>
      </c>
      <c r="T9" s="41" t="s">
        <v>202</v>
      </c>
      <c r="U9" s="41" t="s">
        <v>158</v>
      </c>
      <c r="V9" s="41" t="s">
        <v>143</v>
      </c>
      <c r="W9" s="41" t="s">
        <v>142</v>
      </c>
      <c r="X9" s="41" t="s">
        <v>242</v>
      </c>
      <c r="Y9" s="41" t="s">
        <v>143</v>
      </c>
      <c r="Z9" s="41" t="s">
        <v>158</v>
      </c>
      <c r="AA9" s="41" t="s">
        <v>158</v>
      </c>
      <c r="AB9" s="41" t="s">
        <v>158</v>
      </c>
    </row>
    <row r="10" spans="1:29" s="45" customFormat="1" ht="90.45" customHeight="1" x14ac:dyDescent="0.3">
      <c r="A10" s="41" t="s">
        <v>91</v>
      </c>
      <c r="B10" s="41" t="s">
        <v>91</v>
      </c>
      <c r="C10" s="41" t="s">
        <v>166</v>
      </c>
      <c r="D10" s="41" t="s">
        <v>167</v>
      </c>
      <c r="E10" s="41" t="s">
        <v>158</v>
      </c>
      <c r="F10" s="41" t="s">
        <v>168</v>
      </c>
      <c r="G10" s="41" t="s">
        <v>158</v>
      </c>
      <c r="H10" s="41" t="s">
        <v>158</v>
      </c>
      <c r="I10" s="41" t="s">
        <v>158</v>
      </c>
      <c r="J10" s="41" t="s">
        <v>103</v>
      </c>
      <c r="K10" s="41" t="s">
        <v>143</v>
      </c>
      <c r="L10" s="41" t="s">
        <v>142</v>
      </c>
      <c r="M10" s="43">
        <v>5865.19</v>
      </c>
      <c r="N10" s="43">
        <v>7096.88</v>
      </c>
      <c r="O10" s="43">
        <v>29325.96</v>
      </c>
      <c r="P10" s="41" t="s">
        <v>117</v>
      </c>
      <c r="Q10" s="41" t="s">
        <v>143</v>
      </c>
      <c r="R10" s="44">
        <v>45839</v>
      </c>
      <c r="S10" s="44">
        <v>45901</v>
      </c>
      <c r="T10" s="41" t="s">
        <v>169</v>
      </c>
      <c r="U10" s="41" t="s">
        <v>158</v>
      </c>
      <c r="V10" s="41" t="s">
        <v>143</v>
      </c>
      <c r="W10" s="41" t="s">
        <v>142</v>
      </c>
      <c r="X10" s="41" t="s">
        <v>170</v>
      </c>
      <c r="Y10" s="41" t="s">
        <v>143</v>
      </c>
      <c r="Z10" s="41" t="s">
        <v>158</v>
      </c>
      <c r="AA10" s="41" t="s">
        <v>158</v>
      </c>
      <c r="AB10" s="41" t="s">
        <v>158</v>
      </c>
    </row>
    <row r="11" spans="1:29" s="42" customFormat="1" ht="79.2" x14ac:dyDescent="0.25">
      <c r="A11" s="41" t="s">
        <v>91</v>
      </c>
      <c r="B11" s="41" t="s">
        <v>91</v>
      </c>
      <c r="C11" s="41" t="s">
        <v>251</v>
      </c>
      <c r="D11" s="41" t="s">
        <v>204</v>
      </c>
      <c r="E11" s="41" t="s">
        <v>158</v>
      </c>
      <c r="F11" s="41" t="s">
        <v>244</v>
      </c>
      <c r="G11" s="41" t="s">
        <v>158</v>
      </c>
      <c r="H11" s="41" t="s">
        <v>158</v>
      </c>
      <c r="I11" s="41" t="s">
        <v>158</v>
      </c>
      <c r="J11" s="41" t="s">
        <v>104</v>
      </c>
      <c r="K11" s="41" t="s">
        <v>143</v>
      </c>
      <c r="L11" s="41" t="s">
        <v>142</v>
      </c>
      <c r="M11" s="43">
        <v>90000</v>
      </c>
      <c r="N11" s="43">
        <v>108900</v>
      </c>
      <c r="O11" s="43">
        <v>90000</v>
      </c>
      <c r="P11" s="41" t="s">
        <v>117</v>
      </c>
      <c r="Q11" s="41" t="s">
        <v>143</v>
      </c>
      <c r="R11" s="44">
        <v>45870</v>
      </c>
      <c r="S11" s="44">
        <v>46022</v>
      </c>
      <c r="T11" s="41" t="s">
        <v>205</v>
      </c>
      <c r="U11" s="41" t="s">
        <v>158</v>
      </c>
      <c r="V11" s="41" t="s">
        <v>143</v>
      </c>
      <c r="W11" s="41" t="s">
        <v>142</v>
      </c>
      <c r="X11" s="41" t="s">
        <v>242</v>
      </c>
      <c r="Y11" s="41" t="s">
        <v>143</v>
      </c>
      <c r="Z11" s="41" t="s">
        <v>158</v>
      </c>
      <c r="AA11" s="41" t="s">
        <v>158</v>
      </c>
      <c r="AB11" s="41" t="s">
        <v>158</v>
      </c>
    </row>
    <row r="12" spans="1:29" s="45" customFormat="1" ht="90.45" customHeight="1" x14ac:dyDescent="0.3">
      <c r="A12" s="41" t="s">
        <v>91</v>
      </c>
      <c r="B12" s="41" t="s">
        <v>91</v>
      </c>
      <c r="C12" s="41" t="s">
        <v>208</v>
      </c>
      <c r="D12" s="41" t="s">
        <v>209</v>
      </c>
      <c r="E12" s="41" t="s">
        <v>158</v>
      </c>
      <c r="F12" s="41" t="s">
        <v>168</v>
      </c>
      <c r="G12" s="41" t="s">
        <v>158</v>
      </c>
      <c r="H12" s="41" t="s">
        <v>158</v>
      </c>
      <c r="I12" s="41" t="s">
        <v>158</v>
      </c>
      <c r="J12" s="41" t="s">
        <v>103</v>
      </c>
      <c r="K12" s="41" t="s">
        <v>142</v>
      </c>
      <c r="L12" s="41" t="s">
        <v>142</v>
      </c>
      <c r="M12" s="43">
        <v>185000</v>
      </c>
      <c r="N12" s="43">
        <v>185000</v>
      </c>
      <c r="O12" s="43">
        <v>200000</v>
      </c>
      <c r="P12" s="41" t="s">
        <v>117</v>
      </c>
      <c r="Q12" s="41" t="s">
        <v>143</v>
      </c>
      <c r="R12" s="44">
        <v>45839</v>
      </c>
      <c r="S12" s="44">
        <v>45901</v>
      </c>
      <c r="T12" s="41" t="s">
        <v>239</v>
      </c>
      <c r="U12" s="41" t="s">
        <v>158</v>
      </c>
      <c r="V12" s="41" t="s">
        <v>143</v>
      </c>
      <c r="W12" s="41" t="s">
        <v>143</v>
      </c>
      <c r="X12" s="46" t="s">
        <v>245</v>
      </c>
      <c r="Y12" s="41" t="s">
        <v>143</v>
      </c>
      <c r="Z12" s="41" t="s">
        <v>158</v>
      </c>
      <c r="AA12" s="41" t="s">
        <v>158</v>
      </c>
      <c r="AB12" s="41" t="s">
        <v>158</v>
      </c>
      <c r="AC12" s="47"/>
    </row>
    <row r="13" spans="1:29" s="45" customFormat="1" ht="90.45" customHeight="1" x14ac:dyDescent="0.3">
      <c r="A13" s="41" t="s">
        <v>91</v>
      </c>
      <c r="B13" s="41" t="s">
        <v>91</v>
      </c>
      <c r="C13" s="41" t="s">
        <v>171</v>
      </c>
      <c r="D13" s="41" t="s">
        <v>158</v>
      </c>
      <c r="E13" s="41" t="s">
        <v>158</v>
      </c>
      <c r="F13" s="41" t="s">
        <v>158</v>
      </c>
      <c r="G13" s="41" t="s">
        <v>158</v>
      </c>
      <c r="H13" s="41" t="s">
        <v>158</v>
      </c>
      <c r="I13" s="41" t="s">
        <v>158</v>
      </c>
      <c r="J13" s="41" t="s">
        <v>101</v>
      </c>
      <c r="K13" s="41" t="s">
        <v>143</v>
      </c>
      <c r="L13" s="41" t="s">
        <v>143</v>
      </c>
      <c r="M13" s="43">
        <v>10241257.289999999</v>
      </c>
      <c r="N13" s="43">
        <v>10241257.289999999</v>
      </c>
      <c r="O13" s="43">
        <v>10241257.289999999</v>
      </c>
      <c r="P13" s="41" t="s">
        <v>101</v>
      </c>
      <c r="Q13" s="41" t="s">
        <v>143</v>
      </c>
      <c r="R13" s="44">
        <v>45677</v>
      </c>
      <c r="S13" s="44">
        <v>45961</v>
      </c>
      <c r="T13" s="41" t="s">
        <v>206</v>
      </c>
      <c r="U13" s="41" t="s">
        <v>158</v>
      </c>
      <c r="V13" s="41" t="s">
        <v>143</v>
      </c>
      <c r="W13" s="41" t="s">
        <v>143</v>
      </c>
      <c r="X13" s="41" t="s">
        <v>207</v>
      </c>
      <c r="Y13" s="41" t="s">
        <v>143</v>
      </c>
      <c r="Z13" s="41" t="s">
        <v>158</v>
      </c>
      <c r="AA13" s="41" t="s">
        <v>158</v>
      </c>
      <c r="AB13" s="41" t="s">
        <v>158</v>
      </c>
    </row>
    <row r="14" spans="1:29" s="42" customFormat="1" ht="224.4" x14ac:dyDescent="0.25">
      <c r="A14" s="41" t="s">
        <v>91</v>
      </c>
      <c r="B14" s="41" t="s">
        <v>91</v>
      </c>
      <c r="C14" s="41" t="s">
        <v>172</v>
      </c>
      <c r="D14" s="41" t="s">
        <v>173</v>
      </c>
      <c r="E14" s="41" t="s">
        <v>158</v>
      </c>
      <c r="F14" s="41" t="s">
        <v>174</v>
      </c>
      <c r="G14" s="41" t="s">
        <v>158</v>
      </c>
      <c r="H14" s="41" t="s">
        <v>158</v>
      </c>
      <c r="I14" s="41" t="s">
        <v>158</v>
      </c>
      <c r="J14" s="41" t="s">
        <v>99</v>
      </c>
      <c r="K14" s="41" t="s">
        <v>143</v>
      </c>
      <c r="L14" s="41" t="s">
        <v>142</v>
      </c>
      <c r="M14" s="43">
        <v>3376311.25</v>
      </c>
      <c r="N14" s="43">
        <v>3725786.38</v>
      </c>
      <c r="O14" s="43">
        <v>3376311.25</v>
      </c>
      <c r="P14" s="41" t="s">
        <v>116</v>
      </c>
      <c r="Q14" s="41" t="s">
        <v>143</v>
      </c>
      <c r="R14" s="48">
        <v>45748</v>
      </c>
      <c r="S14" s="48">
        <v>45809</v>
      </c>
      <c r="T14" s="41" t="s">
        <v>250</v>
      </c>
      <c r="U14" s="41" t="s">
        <v>158</v>
      </c>
      <c r="V14" s="41" t="s">
        <v>142</v>
      </c>
      <c r="W14" s="41" t="s">
        <v>143</v>
      </c>
      <c r="X14" s="41" t="s">
        <v>175</v>
      </c>
      <c r="Y14" s="41" t="s">
        <v>143</v>
      </c>
      <c r="Z14" s="41" t="s">
        <v>158</v>
      </c>
      <c r="AA14" s="41" t="s">
        <v>158</v>
      </c>
      <c r="AB14" s="41" t="s">
        <v>158</v>
      </c>
    </row>
    <row r="15" spans="1:29" s="42" customFormat="1" ht="158.4" x14ac:dyDescent="0.25">
      <c r="A15" s="41" t="s">
        <v>91</v>
      </c>
      <c r="B15" s="41" t="s">
        <v>91</v>
      </c>
      <c r="C15" s="41" t="s">
        <v>176</v>
      </c>
      <c r="D15" s="41" t="s">
        <v>177</v>
      </c>
      <c r="E15" s="41" t="s">
        <v>178</v>
      </c>
      <c r="F15" s="41" t="s">
        <v>158</v>
      </c>
      <c r="G15" s="41" t="s">
        <v>158</v>
      </c>
      <c r="H15" s="41" t="s">
        <v>158</v>
      </c>
      <c r="I15" s="41" t="s">
        <v>158</v>
      </c>
      <c r="J15" s="41" t="s">
        <v>103</v>
      </c>
      <c r="K15" s="41" t="s">
        <v>143</v>
      </c>
      <c r="L15" s="41" t="s">
        <v>142</v>
      </c>
      <c r="M15" s="43">
        <v>103964.68</v>
      </c>
      <c r="N15" s="43">
        <v>125797.26279999998</v>
      </c>
      <c r="O15" s="43">
        <v>103964.68</v>
      </c>
      <c r="P15" s="41" t="s">
        <v>117</v>
      </c>
      <c r="Q15" s="41" t="s">
        <v>143</v>
      </c>
      <c r="R15" s="48">
        <v>45839</v>
      </c>
      <c r="S15" s="48">
        <v>45870</v>
      </c>
      <c r="T15" s="41" t="s">
        <v>179</v>
      </c>
      <c r="U15" s="41" t="s">
        <v>158</v>
      </c>
      <c r="V15" s="41" t="s">
        <v>142</v>
      </c>
      <c r="W15" s="41" t="s">
        <v>142</v>
      </c>
      <c r="X15" s="41" t="s">
        <v>180</v>
      </c>
      <c r="Y15" s="41" t="s">
        <v>143</v>
      </c>
      <c r="Z15" s="41" t="s">
        <v>158</v>
      </c>
      <c r="AA15" s="41" t="s">
        <v>158</v>
      </c>
      <c r="AB15" s="41" t="s">
        <v>158</v>
      </c>
    </row>
    <row r="16" spans="1:29" s="42" customFormat="1" ht="237.6" x14ac:dyDescent="0.25">
      <c r="A16" s="41" t="s">
        <v>91</v>
      </c>
      <c r="B16" s="41" t="s">
        <v>91</v>
      </c>
      <c r="C16" s="41" t="s">
        <v>231</v>
      </c>
      <c r="D16" s="41" t="s">
        <v>213</v>
      </c>
      <c r="E16" s="41" t="s">
        <v>158</v>
      </c>
      <c r="F16" s="41" t="s">
        <v>215</v>
      </c>
      <c r="G16" s="41" t="s">
        <v>158</v>
      </c>
      <c r="H16" s="41" t="s">
        <v>158</v>
      </c>
      <c r="I16" s="41" t="s">
        <v>158</v>
      </c>
      <c r="J16" s="41" t="s">
        <v>103</v>
      </c>
      <c r="K16" s="41" t="s">
        <v>143</v>
      </c>
      <c r="L16" s="41" t="s">
        <v>142</v>
      </c>
      <c r="M16" s="43">
        <v>134404.84</v>
      </c>
      <c r="N16" s="43">
        <f>M16*1.21</f>
        <v>162629.85639999999</v>
      </c>
      <c r="O16" s="43">
        <v>134404.84</v>
      </c>
      <c r="P16" s="41" t="s">
        <v>117</v>
      </c>
      <c r="Q16" s="41" t="s">
        <v>143</v>
      </c>
      <c r="R16" s="48">
        <v>45778</v>
      </c>
      <c r="S16" s="48">
        <v>45839</v>
      </c>
      <c r="T16" s="41" t="s">
        <v>254</v>
      </c>
      <c r="U16" s="41" t="s">
        <v>158</v>
      </c>
      <c r="V16" s="41" t="s">
        <v>143</v>
      </c>
      <c r="W16" s="41" t="s">
        <v>142</v>
      </c>
      <c r="X16" s="41" t="s">
        <v>214</v>
      </c>
      <c r="Y16" s="41" t="s">
        <v>143</v>
      </c>
      <c r="Z16" s="41" t="s">
        <v>158</v>
      </c>
      <c r="AA16" s="41" t="s">
        <v>158</v>
      </c>
      <c r="AB16" s="41" t="s">
        <v>158</v>
      </c>
    </row>
    <row r="17" spans="1:28" s="42" customFormat="1" ht="252" customHeight="1" x14ac:dyDescent="0.25">
      <c r="A17" s="41" t="s">
        <v>91</v>
      </c>
      <c r="B17" s="41" t="s">
        <v>91</v>
      </c>
      <c r="C17" s="41" t="s">
        <v>217</v>
      </c>
      <c r="D17" s="41" t="s">
        <v>184</v>
      </c>
      <c r="E17" s="41" t="s">
        <v>158</v>
      </c>
      <c r="F17" s="41" t="s">
        <v>158</v>
      </c>
      <c r="G17" s="41" t="s">
        <v>174</v>
      </c>
      <c r="H17" s="41" t="s">
        <v>158</v>
      </c>
      <c r="I17" s="41" t="s">
        <v>158</v>
      </c>
      <c r="J17" s="41" t="s">
        <v>100</v>
      </c>
      <c r="K17" s="41" t="s">
        <v>143</v>
      </c>
      <c r="L17" s="41" t="s">
        <v>142</v>
      </c>
      <c r="M17" s="43">
        <v>2114882.2799999998</v>
      </c>
      <c r="N17" s="43">
        <f>M17*1.1</f>
        <v>2326370.5079999999</v>
      </c>
      <c r="O17" s="43">
        <v>2114882.2799999998</v>
      </c>
      <c r="P17" s="41" t="s">
        <v>116</v>
      </c>
      <c r="Q17" s="41" t="s">
        <v>143</v>
      </c>
      <c r="R17" s="48">
        <v>45901</v>
      </c>
      <c r="S17" s="48">
        <v>45992</v>
      </c>
      <c r="T17" s="41" t="s">
        <v>222</v>
      </c>
      <c r="U17" s="41" t="s">
        <v>158</v>
      </c>
      <c r="V17" s="41" t="s">
        <v>143</v>
      </c>
      <c r="W17" s="41" t="s">
        <v>143</v>
      </c>
      <c r="X17" s="41" t="s">
        <v>189</v>
      </c>
      <c r="Y17" s="41" t="s">
        <v>143</v>
      </c>
      <c r="Z17" s="41" t="s">
        <v>158</v>
      </c>
      <c r="AA17" s="41" t="s">
        <v>158</v>
      </c>
      <c r="AB17" s="41" t="s">
        <v>158</v>
      </c>
    </row>
    <row r="18" spans="1:28" s="42" customFormat="1" ht="158.4" x14ac:dyDescent="0.25">
      <c r="A18" s="41" t="s">
        <v>91</v>
      </c>
      <c r="B18" s="41" t="s">
        <v>91</v>
      </c>
      <c r="C18" s="41" t="s">
        <v>223</v>
      </c>
      <c r="D18" s="41" t="s">
        <v>228</v>
      </c>
      <c r="E18" s="41" t="s">
        <v>178</v>
      </c>
      <c r="F18" s="41" t="s">
        <v>158</v>
      </c>
      <c r="G18" s="41" t="s">
        <v>158</v>
      </c>
      <c r="H18" s="41" t="s">
        <v>158</v>
      </c>
      <c r="I18" s="41" t="s">
        <v>158</v>
      </c>
      <c r="J18" s="41" t="s">
        <v>103</v>
      </c>
      <c r="K18" s="41" t="s">
        <v>143</v>
      </c>
      <c r="L18" s="41" t="s">
        <v>142</v>
      </c>
      <c r="M18" s="43">
        <v>44874.6</v>
      </c>
      <c r="N18" s="43">
        <f>M18*1.21</f>
        <v>54298.265999999996</v>
      </c>
      <c r="O18" s="43">
        <v>44874.6</v>
      </c>
      <c r="P18" s="41" t="s">
        <v>117</v>
      </c>
      <c r="Q18" s="41" t="s">
        <v>142</v>
      </c>
      <c r="R18" s="48">
        <v>45901</v>
      </c>
      <c r="S18" s="48">
        <v>45992</v>
      </c>
      <c r="T18" s="41" t="s">
        <v>222</v>
      </c>
      <c r="U18" s="41" t="s">
        <v>158</v>
      </c>
      <c r="V18" s="41" t="s">
        <v>143</v>
      </c>
      <c r="W18" s="41" t="s">
        <v>142</v>
      </c>
      <c r="X18" s="41" t="s">
        <v>229</v>
      </c>
      <c r="Y18" s="41" t="s">
        <v>143</v>
      </c>
      <c r="Z18" s="41" t="s">
        <v>158</v>
      </c>
      <c r="AA18" s="41" t="s">
        <v>158</v>
      </c>
      <c r="AB18" s="41" t="s">
        <v>158</v>
      </c>
    </row>
    <row r="19" spans="1:28" s="42" customFormat="1" ht="224.4" x14ac:dyDescent="0.25">
      <c r="A19" s="41" t="s">
        <v>91</v>
      </c>
      <c r="B19" s="41" t="s">
        <v>91</v>
      </c>
      <c r="C19" s="41" t="s">
        <v>185</v>
      </c>
      <c r="D19" s="41" t="s">
        <v>184</v>
      </c>
      <c r="E19" s="41" t="s">
        <v>158</v>
      </c>
      <c r="F19" s="41" t="s">
        <v>174</v>
      </c>
      <c r="G19" s="41" t="s">
        <v>158</v>
      </c>
      <c r="H19" s="41" t="s">
        <v>158</v>
      </c>
      <c r="I19" s="41" t="s">
        <v>158</v>
      </c>
      <c r="J19" s="41" t="s">
        <v>100</v>
      </c>
      <c r="K19" s="41" t="s">
        <v>143</v>
      </c>
      <c r="L19" s="41" t="s">
        <v>142</v>
      </c>
      <c r="M19" s="43">
        <v>928778.1</v>
      </c>
      <c r="N19" s="43">
        <v>1021655.91</v>
      </c>
      <c r="O19" s="43">
        <v>928778.1</v>
      </c>
      <c r="P19" s="41" t="s">
        <v>116</v>
      </c>
      <c r="Q19" s="41" t="s">
        <v>143</v>
      </c>
      <c r="R19" s="48">
        <v>45689</v>
      </c>
      <c r="S19" s="48">
        <v>45809</v>
      </c>
      <c r="T19" s="41" t="s">
        <v>238</v>
      </c>
      <c r="U19" s="41" t="s">
        <v>158</v>
      </c>
      <c r="V19" s="41" t="s">
        <v>142</v>
      </c>
      <c r="W19" s="41" t="s">
        <v>143</v>
      </c>
      <c r="X19" s="41" t="s">
        <v>175</v>
      </c>
      <c r="Y19" s="41" t="s">
        <v>143</v>
      </c>
      <c r="Z19" s="41" t="s">
        <v>158</v>
      </c>
      <c r="AA19" s="41" t="s">
        <v>158</v>
      </c>
      <c r="AB19" s="41" t="s">
        <v>158</v>
      </c>
    </row>
    <row r="20" spans="1:28" s="42" customFormat="1" ht="158.4" x14ac:dyDescent="0.25">
      <c r="A20" s="41" t="s">
        <v>91</v>
      </c>
      <c r="B20" s="41" t="s">
        <v>91</v>
      </c>
      <c r="C20" s="41" t="s">
        <v>186</v>
      </c>
      <c r="D20" s="41" t="s">
        <v>177</v>
      </c>
      <c r="E20" s="41" t="s">
        <v>178</v>
      </c>
      <c r="F20" s="41" t="s">
        <v>158</v>
      </c>
      <c r="G20" s="41" t="s">
        <v>158</v>
      </c>
      <c r="H20" s="41" t="s">
        <v>158</v>
      </c>
      <c r="I20" s="41" t="s">
        <v>158</v>
      </c>
      <c r="J20" s="41" t="s">
        <v>103</v>
      </c>
      <c r="K20" s="41" t="s">
        <v>143</v>
      </c>
      <c r="L20" s="41" t="s">
        <v>142</v>
      </c>
      <c r="M20" s="43">
        <v>36097.47</v>
      </c>
      <c r="N20" s="43">
        <v>43677.94</v>
      </c>
      <c r="O20" s="43">
        <v>36097.47</v>
      </c>
      <c r="P20" s="41" t="s">
        <v>117</v>
      </c>
      <c r="Q20" s="41" t="s">
        <v>143</v>
      </c>
      <c r="R20" s="48">
        <v>45689</v>
      </c>
      <c r="S20" s="48">
        <v>45809</v>
      </c>
      <c r="T20" s="41" t="s">
        <v>238</v>
      </c>
      <c r="U20" s="41" t="s">
        <v>158</v>
      </c>
      <c r="V20" s="41" t="s">
        <v>142</v>
      </c>
      <c r="W20" s="41" t="s">
        <v>142</v>
      </c>
      <c r="X20" s="41" t="s">
        <v>180</v>
      </c>
      <c r="Y20" s="41" t="s">
        <v>143</v>
      </c>
      <c r="Z20" s="41" t="s">
        <v>158</v>
      </c>
      <c r="AA20" s="41" t="s">
        <v>158</v>
      </c>
      <c r="AB20" s="41" t="s">
        <v>158</v>
      </c>
    </row>
    <row r="21" spans="1:28" s="42" customFormat="1" ht="237.6" x14ac:dyDescent="0.25">
      <c r="A21" s="41" t="s">
        <v>91</v>
      </c>
      <c r="B21" s="41" t="s">
        <v>91</v>
      </c>
      <c r="C21" s="41" t="s">
        <v>234</v>
      </c>
      <c r="D21" s="41" t="s">
        <v>213</v>
      </c>
      <c r="E21" s="41" t="s">
        <v>158</v>
      </c>
      <c r="F21" s="41" t="s">
        <v>215</v>
      </c>
      <c r="G21" s="41" t="s">
        <v>158</v>
      </c>
      <c r="H21" s="41" t="s">
        <v>158</v>
      </c>
      <c r="I21" s="41" t="s">
        <v>158</v>
      </c>
      <c r="J21" s="41" t="s">
        <v>103</v>
      </c>
      <c r="K21" s="41" t="s">
        <v>142</v>
      </c>
      <c r="L21" s="41" t="s">
        <v>142</v>
      </c>
      <c r="M21" s="43">
        <v>252594.2</v>
      </c>
      <c r="N21" s="43">
        <f>M21*1.21</f>
        <v>305638.98200000002</v>
      </c>
      <c r="O21" s="43">
        <v>252594.2</v>
      </c>
      <c r="P21" s="41" t="s">
        <v>116</v>
      </c>
      <c r="Q21" s="41" t="s">
        <v>143</v>
      </c>
      <c r="R21" s="48">
        <v>45778</v>
      </c>
      <c r="S21" s="48">
        <v>45839</v>
      </c>
      <c r="T21" s="41" t="s">
        <v>256</v>
      </c>
      <c r="U21" s="41" t="s">
        <v>158</v>
      </c>
      <c r="V21" s="41" t="s">
        <v>143</v>
      </c>
      <c r="W21" s="41" t="s">
        <v>142</v>
      </c>
      <c r="X21" s="41" t="s">
        <v>214</v>
      </c>
      <c r="Y21" s="41" t="s">
        <v>143</v>
      </c>
      <c r="Z21" s="41" t="s">
        <v>158</v>
      </c>
      <c r="AA21" s="41" t="s">
        <v>158</v>
      </c>
      <c r="AB21" s="41" t="s">
        <v>158</v>
      </c>
    </row>
    <row r="22" spans="1:28" s="42" customFormat="1" ht="252" customHeight="1" x14ac:dyDescent="0.25">
      <c r="A22" s="41" t="s">
        <v>91</v>
      </c>
      <c r="B22" s="41" t="s">
        <v>91</v>
      </c>
      <c r="C22" s="41" t="s">
        <v>220</v>
      </c>
      <c r="D22" s="41" t="s">
        <v>184</v>
      </c>
      <c r="E22" s="41" t="s">
        <v>158</v>
      </c>
      <c r="F22" s="41" t="s">
        <v>158</v>
      </c>
      <c r="G22" s="41" t="s">
        <v>174</v>
      </c>
      <c r="H22" s="41" t="s">
        <v>158</v>
      </c>
      <c r="I22" s="41" t="s">
        <v>158</v>
      </c>
      <c r="J22" s="41" t="s">
        <v>100</v>
      </c>
      <c r="K22" s="41" t="s">
        <v>143</v>
      </c>
      <c r="L22" s="41" t="s">
        <v>142</v>
      </c>
      <c r="M22" s="43">
        <v>5155126.7300000004</v>
      </c>
      <c r="N22" s="43">
        <f>M22*1.1</f>
        <v>5670639.4030000009</v>
      </c>
      <c r="O22" s="43">
        <v>5155126.7300000004</v>
      </c>
      <c r="P22" s="41" t="s">
        <v>116</v>
      </c>
      <c r="Q22" s="41" t="s">
        <v>143</v>
      </c>
      <c r="R22" s="48">
        <v>45901</v>
      </c>
      <c r="S22" s="48">
        <v>45992</v>
      </c>
      <c r="T22" s="41" t="s">
        <v>210</v>
      </c>
      <c r="U22" s="41" t="s">
        <v>158</v>
      </c>
      <c r="V22" s="41" t="s">
        <v>143</v>
      </c>
      <c r="W22" s="41" t="s">
        <v>143</v>
      </c>
      <c r="X22" s="41" t="s">
        <v>189</v>
      </c>
      <c r="Y22" s="41" t="s">
        <v>143</v>
      </c>
      <c r="Z22" s="41" t="s">
        <v>158</v>
      </c>
      <c r="AA22" s="41" t="s">
        <v>158</v>
      </c>
      <c r="AB22" s="41" t="s">
        <v>158</v>
      </c>
    </row>
    <row r="23" spans="1:28" s="42" customFormat="1" ht="158.4" x14ac:dyDescent="0.25">
      <c r="A23" s="41" t="s">
        <v>91</v>
      </c>
      <c r="B23" s="41" t="s">
        <v>91</v>
      </c>
      <c r="C23" s="41" t="s">
        <v>226</v>
      </c>
      <c r="D23" s="41" t="s">
        <v>228</v>
      </c>
      <c r="E23" s="41" t="s">
        <v>178</v>
      </c>
      <c r="F23" s="41" t="s">
        <v>158</v>
      </c>
      <c r="G23" s="41" t="s">
        <v>158</v>
      </c>
      <c r="H23" s="41" t="s">
        <v>158</v>
      </c>
      <c r="I23" s="41" t="s">
        <v>158</v>
      </c>
      <c r="J23" s="41" t="s">
        <v>103</v>
      </c>
      <c r="K23" s="41" t="s">
        <v>143</v>
      </c>
      <c r="L23" s="41" t="s">
        <v>142</v>
      </c>
      <c r="M23" s="43">
        <v>91189.43</v>
      </c>
      <c r="N23" s="43">
        <f>M23*1.21</f>
        <v>110339.21029999999</v>
      </c>
      <c r="O23" s="43">
        <v>91189.43</v>
      </c>
      <c r="P23" s="41" t="s">
        <v>117</v>
      </c>
      <c r="Q23" s="41" t="s">
        <v>142</v>
      </c>
      <c r="R23" s="48">
        <v>45901</v>
      </c>
      <c r="S23" s="48">
        <v>45992</v>
      </c>
      <c r="T23" s="41" t="s">
        <v>210</v>
      </c>
      <c r="U23" s="41" t="s">
        <v>158</v>
      </c>
      <c r="V23" s="41" t="s">
        <v>143</v>
      </c>
      <c r="W23" s="41" t="s">
        <v>142</v>
      </c>
      <c r="X23" s="41" t="s">
        <v>229</v>
      </c>
      <c r="Y23" s="41" t="s">
        <v>143</v>
      </c>
      <c r="Z23" s="41" t="s">
        <v>158</v>
      </c>
      <c r="AA23" s="41" t="s">
        <v>158</v>
      </c>
      <c r="AB23" s="41" t="s">
        <v>158</v>
      </c>
    </row>
    <row r="24" spans="1:28" s="42" customFormat="1" ht="224.4" x14ac:dyDescent="0.25">
      <c r="A24" s="41" t="s">
        <v>91</v>
      </c>
      <c r="B24" s="41" t="s">
        <v>91</v>
      </c>
      <c r="C24" s="41" t="s">
        <v>181</v>
      </c>
      <c r="D24" s="41" t="s">
        <v>173</v>
      </c>
      <c r="E24" s="41" t="s">
        <v>158</v>
      </c>
      <c r="F24" s="41" t="s">
        <v>174</v>
      </c>
      <c r="G24" s="41" t="s">
        <v>158</v>
      </c>
      <c r="H24" s="41" t="s">
        <v>158</v>
      </c>
      <c r="I24" s="41" t="s">
        <v>158</v>
      </c>
      <c r="J24" s="41" t="s">
        <v>99</v>
      </c>
      <c r="K24" s="41" t="s">
        <v>143</v>
      </c>
      <c r="L24" s="41" t="s">
        <v>142</v>
      </c>
      <c r="M24" s="43">
        <v>1519633.5</v>
      </c>
      <c r="N24" s="43">
        <v>1678207.69</v>
      </c>
      <c r="O24" s="43">
        <v>1519633.5</v>
      </c>
      <c r="P24" s="41" t="s">
        <v>116</v>
      </c>
      <c r="Q24" s="41" t="s">
        <v>143</v>
      </c>
      <c r="R24" s="48">
        <v>45689</v>
      </c>
      <c r="S24" s="48">
        <v>45812</v>
      </c>
      <c r="T24" s="41" t="s">
        <v>250</v>
      </c>
      <c r="U24" s="41" t="s">
        <v>158</v>
      </c>
      <c r="V24" s="41" t="s">
        <v>142</v>
      </c>
      <c r="W24" s="41" t="s">
        <v>143</v>
      </c>
      <c r="X24" s="41" t="s">
        <v>175</v>
      </c>
      <c r="Y24" s="41" t="s">
        <v>143</v>
      </c>
      <c r="Z24" s="41" t="s">
        <v>158</v>
      </c>
      <c r="AA24" s="41" t="s">
        <v>158</v>
      </c>
      <c r="AB24" s="41" t="s">
        <v>158</v>
      </c>
    </row>
    <row r="25" spans="1:28" s="42" customFormat="1" ht="158.4" x14ac:dyDescent="0.25">
      <c r="A25" s="41" t="s">
        <v>91</v>
      </c>
      <c r="B25" s="41" t="s">
        <v>91</v>
      </c>
      <c r="C25" s="41" t="s">
        <v>182</v>
      </c>
      <c r="D25" s="41" t="s">
        <v>177</v>
      </c>
      <c r="E25" s="41" t="s">
        <v>178</v>
      </c>
      <c r="F25" s="41" t="s">
        <v>158</v>
      </c>
      <c r="G25" s="41" t="s">
        <v>158</v>
      </c>
      <c r="H25" s="41" t="s">
        <v>158</v>
      </c>
      <c r="I25" s="41" t="s">
        <v>158</v>
      </c>
      <c r="J25" s="41" t="s">
        <v>103</v>
      </c>
      <c r="K25" s="41" t="s">
        <v>143</v>
      </c>
      <c r="L25" s="41" t="s">
        <v>142</v>
      </c>
      <c r="M25" s="43">
        <v>56725.63</v>
      </c>
      <c r="N25" s="43">
        <v>68638.012299999988</v>
      </c>
      <c r="O25" s="43">
        <v>56725.63</v>
      </c>
      <c r="P25" s="41" t="s">
        <v>117</v>
      </c>
      <c r="Q25" s="41" t="s">
        <v>143</v>
      </c>
      <c r="R25" s="48">
        <v>45839</v>
      </c>
      <c r="S25" s="48">
        <v>45870</v>
      </c>
      <c r="T25" s="41" t="s">
        <v>179</v>
      </c>
      <c r="U25" s="41" t="s">
        <v>158</v>
      </c>
      <c r="V25" s="41" t="s">
        <v>142</v>
      </c>
      <c r="W25" s="41" t="s">
        <v>142</v>
      </c>
      <c r="X25" s="41" t="s">
        <v>180</v>
      </c>
      <c r="Y25" s="41" t="s">
        <v>143</v>
      </c>
      <c r="Z25" s="41" t="s">
        <v>158</v>
      </c>
      <c r="AA25" s="41" t="s">
        <v>158</v>
      </c>
      <c r="AB25" s="41" t="s">
        <v>158</v>
      </c>
    </row>
    <row r="26" spans="1:28" s="42" customFormat="1" ht="224.4" x14ac:dyDescent="0.25">
      <c r="A26" s="41" t="s">
        <v>91</v>
      </c>
      <c r="B26" s="41" t="s">
        <v>91</v>
      </c>
      <c r="C26" s="41" t="s">
        <v>191</v>
      </c>
      <c r="D26" s="41" t="s">
        <v>184</v>
      </c>
      <c r="E26" s="41" t="s">
        <v>158</v>
      </c>
      <c r="F26" s="41" t="s">
        <v>174</v>
      </c>
      <c r="G26" s="41" t="s">
        <v>158</v>
      </c>
      <c r="H26" s="41" t="s">
        <v>158</v>
      </c>
      <c r="I26" s="41" t="s">
        <v>158</v>
      </c>
      <c r="J26" s="41" t="s">
        <v>100</v>
      </c>
      <c r="K26" s="41" t="s">
        <v>143</v>
      </c>
      <c r="L26" s="41" t="s">
        <v>142</v>
      </c>
      <c r="M26" s="43">
        <v>403615.48</v>
      </c>
      <c r="N26" s="43">
        <v>445891.55</v>
      </c>
      <c r="O26" s="43">
        <v>403615.48</v>
      </c>
      <c r="P26" s="41" t="s">
        <v>116</v>
      </c>
      <c r="Q26" s="41" t="s">
        <v>143</v>
      </c>
      <c r="R26" s="48">
        <v>45778</v>
      </c>
      <c r="S26" s="48">
        <v>45839</v>
      </c>
      <c r="T26" s="41" t="s">
        <v>206</v>
      </c>
      <c r="U26" s="41" t="s">
        <v>158</v>
      </c>
      <c r="V26" s="41" t="s">
        <v>142</v>
      </c>
      <c r="W26" s="41" t="s">
        <v>142</v>
      </c>
      <c r="X26" s="41" t="s">
        <v>189</v>
      </c>
      <c r="Y26" s="41" t="s">
        <v>143</v>
      </c>
      <c r="Z26" s="41" t="s">
        <v>158</v>
      </c>
      <c r="AA26" s="41" t="s">
        <v>158</v>
      </c>
      <c r="AB26" s="41" t="s">
        <v>158</v>
      </c>
    </row>
    <row r="27" spans="1:28" s="42" customFormat="1" ht="158.4" x14ac:dyDescent="0.25">
      <c r="A27" s="41" t="s">
        <v>91</v>
      </c>
      <c r="B27" s="41" t="s">
        <v>91</v>
      </c>
      <c r="C27" s="41" t="s">
        <v>216</v>
      </c>
      <c r="D27" s="41" t="s">
        <v>177</v>
      </c>
      <c r="E27" s="41" t="s">
        <v>178</v>
      </c>
      <c r="F27" s="41" t="s">
        <v>158</v>
      </c>
      <c r="G27" s="41" t="s">
        <v>158</v>
      </c>
      <c r="H27" s="41" t="s">
        <v>158</v>
      </c>
      <c r="I27" s="41" t="s">
        <v>158</v>
      </c>
      <c r="J27" s="41" t="s">
        <v>103</v>
      </c>
      <c r="K27" s="41" t="s">
        <v>143</v>
      </c>
      <c r="L27" s="41" t="s">
        <v>142</v>
      </c>
      <c r="M27" s="43">
        <v>21085.81</v>
      </c>
      <c r="N27" s="43">
        <v>25513.83</v>
      </c>
      <c r="O27" s="43">
        <v>21085.81</v>
      </c>
      <c r="P27" s="41" t="s">
        <v>117</v>
      </c>
      <c r="Q27" s="41" t="s">
        <v>143</v>
      </c>
      <c r="R27" s="48">
        <v>45809</v>
      </c>
      <c r="S27" s="48">
        <v>45839</v>
      </c>
      <c r="T27" s="41" t="s">
        <v>206</v>
      </c>
      <c r="U27" s="41" t="s">
        <v>158</v>
      </c>
      <c r="V27" s="41" t="s">
        <v>142</v>
      </c>
      <c r="W27" s="41" t="s">
        <v>142</v>
      </c>
      <c r="X27" s="41" t="s">
        <v>180</v>
      </c>
      <c r="Y27" s="41" t="s">
        <v>143</v>
      </c>
      <c r="Z27" s="41" t="s">
        <v>158</v>
      </c>
      <c r="AA27" s="41" t="s">
        <v>158</v>
      </c>
      <c r="AB27" s="41" t="s">
        <v>158</v>
      </c>
    </row>
    <row r="28" spans="1:28" s="42" customFormat="1" ht="224.4" x14ac:dyDescent="0.25">
      <c r="A28" s="41" t="s">
        <v>91</v>
      </c>
      <c r="B28" s="41" t="s">
        <v>91</v>
      </c>
      <c r="C28" s="41" t="s">
        <v>252</v>
      </c>
      <c r="D28" s="41" t="s">
        <v>173</v>
      </c>
      <c r="E28" s="41" t="s">
        <v>158</v>
      </c>
      <c r="F28" s="41" t="s">
        <v>174</v>
      </c>
      <c r="G28" s="41" t="s">
        <v>158</v>
      </c>
      <c r="H28" s="41" t="s">
        <v>158</v>
      </c>
      <c r="I28" s="41" t="s">
        <v>158</v>
      </c>
      <c r="J28" s="41" t="s">
        <v>99</v>
      </c>
      <c r="K28" s="41" t="s">
        <v>143</v>
      </c>
      <c r="L28" s="41" t="s">
        <v>142</v>
      </c>
      <c r="M28" s="43">
        <v>1016551.71</v>
      </c>
      <c r="N28" s="43">
        <v>1230027.57</v>
      </c>
      <c r="O28" s="43">
        <v>1016551.71</v>
      </c>
      <c r="P28" s="41" t="s">
        <v>116</v>
      </c>
      <c r="Q28" s="41" t="s">
        <v>143</v>
      </c>
      <c r="R28" s="48">
        <v>45748</v>
      </c>
      <c r="S28" s="48">
        <v>45809</v>
      </c>
      <c r="T28" s="41" t="s">
        <v>250</v>
      </c>
      <c r="U28" s="41" t="s">
        <v>158</v>
      </c>
      <c r="V28" s="41" t="s">
        <v>142</v>
      </c>
      <c r="W28" s="41" t="s">
        <v>143</v>
      </c>
      <c r="X28" s="41" t="s">
        <v>175</v>
      </c>
      <c r="Y28" s="41" t="s">
        <v>143</v>
      </c>
      <c r="Z28" s="41" t="s">
        <v>158</v>
      </c>
      <c r="AA28" s="41" t="s">
        <v>158</v>
      </c>
      <c r="AB28" s="41" t="s">
        <v>158</v>
      </c>
    </row>
    <row r="29" spans="1:28" s="42" customFormat="1" ht="158.4" x14ac:dyDescent="0.25">
      <c r="A29" s="41" t="s">
        <v>91</v>
      </c>
      <c r="B29" s="41" t="s">
        <v>91</v>
      </c>
      <c r="C29" s="41" t="s">
        <v>253</v>
      </c>
      <c r="D29" s="41" t="s">
        <v>177</v>
      </c>
      <c r="E29" s="41" t="s">
        <v>178</v>
      </c>
      <c r="F29" s="41" t="s">
        <v>158</v>
      </c>
      <c r="G29" s="41" t="s">
        <v>158</v>
      </c>
      <c r="H29" s="41" t="s">
        <v>158</v>
      </c>
      <c r="I29" s="41" t="s">
        <v>158</v>
      </c>
      <c r="J29" s="41" t="s">
        <v>103</v>
      </c>
      <c r="K29" s="41" t="s">
        <v>143</v>
      </c>
      <c r="L29" s="41" t="s">
        <v>142</v>
      </c>
      <c r="M29" s="43">
        <v>48177.61</v>
      </c>
      <c r="N29" s="43">
        <v>58294.908100000001</v>
      </c>
      <c r="O29" s="43">
        <v>48177.61</v>
      </c>
      <c r="P29" s="41" t="s">
        <v>117</v>
      </c>
      <c r="Q29" s="41" t="s">
        <v>143</v>
      </c>
      <c r="R29" s="48">
        <v>45839</v>
      </c>
      <c r="S29" s="48">
        <v>45870</v>
      </c>
      <c r="T29" s="41" t="s">
        <v>179</v>
      </c>
      <c r="U29" s="41" t="s">
        <v>158</v>
      </c>
      <c r="V29" s="41" t="s">
        <v>142</v>
      </c>
      <c r="W29" s="41" t="s">
        <v>142</v>
      </c>
      <c r="X29" s="41" t="s">
        <v>180</v>
      </c>
      <c r="Y29" s="41" t="s">
        <v>143</v>
      </c>
      <c r="Z29" s="41" t="s">
        <v>158</v>
      </c>
      <c r="AA29" s="41" t="s">
        <v>158</v>
      </c>
      <c r="AB29" s="41" t="s">
        <v>158</v>
      </c>
    </row>
    <row r="30" spans="1:28" s="42" customFormat="1" ht="224.4" x14ac:dyDescent="0.25">
      <c r="A30" s="41" t="s">
        <v>91</v>
      </c>
      <c r="B30" s="41" t="s">
        <v>91</v>
      </c>
      <c r="C30" s="41" t="s">
        <v>190</v>
      </c>
      <c r="D30" s="41" t="s">
        <v>184</v>
      </c>
      <c r="E30" s="41" t="s">
        <v>158</v>
      </c>
      <c r="F30" s="41" t="s">
        <v>174</v>
      </c>
      <c r="G30" s="41" t="s">
        <v>158</v>
      </c>
      <c r="H30" s="41" t="s">
        <v>158</v>
      </c>
      <c r="I30" s="41" t="s">
        <v>158</v>
      </c>
      <c r="J30" s="41" t="s">
        <v>100</v>
      </c>
      <c r="K30" s="41" t="s">
        <v>143</v>
      </c>
      <c r="L30" s="41" t="s">
        <v>143</v>
      </c>
      <c r="M30" s="43">
        <v>613591.54</v>
      </c>
      <c r="N30" s="43">
        <v>674950.69</v>
      </c>
      <c r="O30" s="43">
        <v>613591.54</v>
      </c>
      <c r="P30" s="41" t="s">
        <v>116</v>
      </c>
      <c r="Q30" s="41" t="s">
        <v>143</v>
      </c>
      <c r="R30" s="48">
        <v>45778</v>
      </c>
      <c r="S30" s="48">
        <v>45839</v>
      </c>
      <c r="T30" s="41" t="s">
        <v>179</v>
      </c>
      <c r="U30" s="41" t="s">
        <v>158</v>
      </c>
      <c r="V30" s="41" t="s">
        <v>142</v>
      </c>
      <c r="W30" s="41" t="s">
        <v>142</v>
      </c>
      <c r="X30" s="41" t="s">
        <v>189</v>
      </c>
      <c r="Y30" s="41" t="s">
        <v>143</v>
      </c>
      <c r="Z30" s="41" t="s">
        <v>158</v>
      </c>
      <c r="AA30" s="41" t="s">
        <v>158</v>
      </c>
      <c r="AB30" s="41" t="s">
        <v>158</v>
      </c>
    </row>
    <row r="31" spans="1:28" s="42" customFormat="1" ht="224.4" x14ac:dyDescent="0.25">
      <c r="A31" s="41" t="s">
        <v>91</v>
      </c>
      <c r="B31" s="41" t="s">
        <v>91</v>
      </c>
      <c r="C31" s="41" t="s">
        <v>196</v>
      </c>
      <c r="D31" s="41" t="s">
        <v>184</v>
      </c>
      <c r="E31" s="41" t="s">
        <v>158</v>
      </c>
      <c r="F31" s="41" t="s">
        <v>174</v>
      </c>
      <c r="G31" s="41" t="s">
        <v>158</v>
      </c>
      <c r="H31" s="41" t="s">
        <v>158</v>
      </c>
      <c r="I31" s="41" t="s">
        <v>158</v>
      </c>
      <c r="J31" s="41" t="s">
        <v>100</v>
      </c>
      <c r="K31" s="41" t="s">
        <v>143</v>
      </c>
      <c r="L31" s="41" t="s">
        <v>142</v>
      </c>
      <c r="M31" s="43">
        <v>498158.52</v>
      </c>
      <c r="N31" s="43">
        <v>547974.37</v>
      </c>
      <c r="O31" s="43">
        <v>498158.52</v>
      </c>
      <c r="P31" s="41" t="s">
        <v>116</v>
      </c>
      <c r="Q31" s="41" t="s">
        <v>143</v>
      </c>
      <c r="R31" s="48">
        <v>45717</v>
      </c>
      <c r="S31" s="48">
        <v>45809</v>
      </c>
      <c r="T31" s="41" t="s">
        <v>206</v>
      </c>
      <c r="U31" s="41" t="s">
        <v>158</v>
      </c>
      <c r="V31" s="41" t="s">
        <v>142</v>
      </c>
      <c r="W31" s="41" t="s">
        <v>142</v>
      </c>
      <c r="X31" s="41" t="s">
        <v>189</v>
      </c>
      <c r="Y31" s="41" t="s">
        <v>143</v>
      </c>
      <c r="Z31" s="41" t="s">
        <v>158</v>
      </c>
      <c r="AA31" s="41" t="s">
        <v>158</v>
      </c>
      <c r="AB31" s="41" t="s">
        <v>158</v>
      </c>
    </row>
    <row r="32" spans="1:28" s="42" customFormat="1" ht="158.4" x14ac:dyDescent="0.25">
      <c r="A32" s="41" t="s">
        <v>91</v>
      </c>
      <c r="B32" s="41" t="s">
        <v>91</v>
      </c>
      <c r="C32" s="41" t="s">
        <v>197</v>
      </c>
      <c r="D32" s="41" t="s">
        <v>177</v>
      </c>
      <c r="E32" s="41" t="s">
        <v>178</v>
      </c>
      <c r="F32" s="41" t="s">
        <v>158</v>
      </c>
      <c r="G32" s="41" t="s">
        <v>158</v>
      </c>
      <c r="H32" s="41" t="s">
        <v>158</v>
      </c>
      <c r="I32" s="41" t="s">
        <v>158</v>
      </c>
      <c r="J32" s="41" t="s">
        <v>103</v>
      </c>
      <c r="K32" s="41" t="s">
        <v>143</v>
      </c>
      <c r="L32" s="41" t="s">
        <v>142</v>
      </c>
      <c r="M32" s="43">
        <v>29722.06</v>
      </c>
      <c r="N32" s="43">
        <v>35963.69</v>
      </c>
      <c r="O32" s="43">
        <v>29722.06</v>
      </c>
      <c r="P32" s="41" t="s">
        <v>117</v>
      </c>
      <c r="Q32" s="41" t="s">
        <v>143</v>
      </c>
      <c r="R32" s="48">
        <v>45717</v>
      </c>
      <c r="S32" s="48">
        <v>45809</v>
      </c>
      <c r="T32" s="41" t="s">
        <v>206</v>
      </c>
      <c r="U32" s="41" t="s">
        <v>158</v>
      </c>
      <c r="V32" s="41" t="s">
        <v>142</v>
      </c>
      <c r="W32" s="41" t="s">
        <v>142</v>
      </c>
      <c r="X32" s="41" t="s">
        <v>180</v>
      </c>
      <c r="Y32" s="41" t="s">
        <v>143</v>
      </c>
      <c r="Z32" s="41" t="s">
        <v>158</v>
      </c>
      <c r="AA32" s="41" t="s">
        <v>158</v>
      </c>
      <c r="AB32" s="41" t="s">
        <v>158</v>
      </c>
    </row>
    <row r="33" spans="1:28" s="42" customFormat="1" ht="224.4" x14ac:dyDescent="0.25">
      <c r="A33" s="41" t="s">
        <v>91</v>
      </c>
      <c r="B33" s="41" t="s">
        <v>91</v>
      </c>
      <c r="C33" s="41" t="s">
        <v>183</v>
      </c>
      <c r="D33" s="41" t="s">
        <v>184</v>
      </c>
      <c r="E33" s="41" t="s">
        <v>158</v>
      </c>
      <c r="F33" s="41" t="s">
        <v>174</v>
      </c>
      <c r="G33" s="41" t="s">
        <v>158</v>
      </c>
      <c r="H33" s="41" t="s">
        <v>158</v>
      </c>
      <c r="I33" s="41" t="s">
        <v>158</v>
      </c>
      <c r="J33" s="41" t="s">
        <v>100</v>
      </c>
      <c r="K33" s="41" t="s">
        <v>143</v>
      </c>
      <c r="L33" s="41" t="s">
        <v>142</v>
      </c>
      <c r="M33" s="43">
        <v>3088435.2000000002</v>
      </c>
      <c r="N33" s="43">
        <v>3397278.72</v>
      </c>
      <c r="O33" s="43">
        <v>3088435.2000000002</v>
      </c>
      <c r="P33" s="41" t="s">
        <v>116</v>
      </c>
      <c r="Q33" s="41" t="s">
        <v>143</v>
      </c>
      <c r="R33" s="48">
        <v>45748</v>
      </c>
      <c r="S33" s="48">
        <v>45809</v>
      </c>
      <c r="T33" s="41" t="s">
        <v>222</v>
      </c>
      <c r="U33" s="41" t="s">
        <v>158</v>
      </c>
      <c r="V33" s="41" t="s">
        <v>143</v>
      </c>
      <c r="W33" s="41" t="s">
        <v>143</v>
      </c>
      <c r="X33" s="41" t="s">
        <v>175</v>
      </c>
      <c r="Y33" s="41" t="s">
        <v>143</v>
      </c>
      <c r="Z33" s="41" t="s">
        <v>158</v>
      </c>
      <c r="AA33" s="41" t="s">
        <v>158</v>
      </c>
      <c r="AB33" s="41" t="s">
        <v>158</v>
      </c>
    </row>
    <row r="34" spans="1:28" s="42" customFormat="1" ht="237.6" x14ac:dyDescent="0.25">
      <c r="A34" s="41" t="s">
        <v>91</v>
      </c>
      <c r="B34" s="41" t="s">
        <v>91</v>
      </c>
      <c r="C34" s="41" t="s">
        <v>233</v>
      </c>
      <c r="D34" s="41" t="s">
        <v>213</v>
      </c>
      <c r="E34" s="41" t="s">
        <v>158</v>
      </c>
      <c r="F34" s="41" t="s">
        <v>215</v>
      </c>
      <c r="G34" s="41" t="s">
        <v>158</v>
      </c>
      <c r="H34" s="41" t="s">
        <v>158</v>
      </c>
      <c r="I34" s="41" t="s">
        <v>158</v>
      </c>
      <c r="J34" s="41" t="s">
        <v>103</v>
      </c>
      <c r="K34" s="41" t="s">
        <v>143</v>
      </c>
      <c r="L34" s="41" t="s">
        <v>142</v>
      </c>
      <c r="M34" s="43">
        <v>142306.53</v>
      </c>
      <c r="N34" s="43">
        <f>M34*1.21</f>
        <v>172190.9013</v>
      </c>
      <c r="O34" s="43">
        <v>142306.53</v>
      </c>
      <c r="P34" s="41" t="s">
        <v>117</v>
      </c>
      <c r="Q34" s="41" t="s">
        <v>143</v>
      </c>
      <c r="R34" s="48">
        <v>45778</v>
      </c>
      <c r="S34" s="48">
        <v>45839</v>
      </c>
      <c r="T34" s="41" t="s">
        <v>254</v>
      </c>
      <c r="U34" s="41" t="s">
        <v>158</v>
      </c>
      <c r="V34" s="41" t="s">
        <v>143</v>
      </c>
      <c r="W34" s="41" t="s">
        <v>142</v>
      </c>
      <c r="X34" s="41" t="s">
        <v>214</v>
      </c>
      <c r="Y34" s="41" t="s">
        <v>143</v>
      </c>
      <c r="Z34" s="41" t="s">
        <v>158</v>
      </c>
      <c r="AA34" s="41" t="s">
        <v>158</v>
      </c>
      <c r="AB34" s="41" t="s">
        <v>158</v>
      </c>
    </row>
    <row r="35" spans="1:28" s="42" customFormat="1" ht="252" customHeight="1" x14ac:dyDescent="0.25">
      <c r="A35" s="41" t="s">
        <v>91</v>
      </c>
      <c r="B35" s="41" t="s">
        <v>91</v>
      </c>
      <c r="C35" s="41" t="s">
        <v>219</v>
      </c>
      <c r="D35" s="41" t="s">
        <v>184</v>
      </c>
      <c r="E35" s="41" t="s">
        <v>158</v>
      </c>
      <c r="F35" s="41" t="s">
        <v>158</v>
      </c>
      <c r="G35" s="41" t="s">
        <v>174</v>
      </c>
      <c r="H35" s="41" t="s">
        <v>158</v>
      </c>
      <c r="I35" s="41" t="s">
        <v>158</v>
      </c>
      <c r="J35" s="41" t="s">
        <v>100</v>
      </c>
      <c r="K35" s="41" t="s">
        <v>143</v>
      </c>
      <c r="L35" s="41" t="s">
        <v>142</v>
      </c>
      <c r="M35" s="43">
        <v>2249211</v>
      </c>
      <c r="N35" s="43">
        <f>M35*1.1</f>
        <v>2474132.1</v>
      </c>
      <c r="O35" s="43">
        <v>2249211</v>
      </c>
      <c r="P35" s="41" t="s">
        <v>116</v>
      </c>
      <c r="Q35" s="41" t="s">
        <v>143</v>
      </c>
      <c r="R35" s="48">
        <v>45901</v>
      </c>
      <c r="S35" s="48">
        <v>45992</v>
      </c>
      <c r="T35" s="41" t="s">
        <v>222</v>
      </c>
      <c r="U35" s="41" t="s">
        <v>158</v>
      </c>
      <c r="V35" s="41" t="s">
        <v>143</v>
      </c>
      <c r="W35" s="41" t="s">
        <v>143</v>
      </c>
      <c r="X35" s="41" t="s">
        <v>189</v>
      </c>
      <c r="Y35" s="41" t="s">
        <v>143</v>
      </c>
      <c r="Z35" s="41" t="s">
        <v>158</v>
      </c>
      <c r="AA35" s="41" t="s">
        <v>158</v>
      </c>
      <c r="AB35" s="41" t="s">
        <v>158</v>
      </c>
    </row>
    <row r="36" spans="1:28" s="42" customFormat="1" ht="158.4" x14ac:dyDescent="0.25">
      <c r="A36" s="41" t="s">
        <v>91</v>
      </c>
      <c r="B36" s="41" t="s">
        <v>91</v>
      </c>
      <c r="C36" s="41" t="s">
        <v>225</v>
      </c>
      <c r="D36" s="41" t="s">
        <v>228</v>
      </c>
      <c r="E36" s="41" t="s">
        <v>178</v>
      </c>
      <c r="F36" s="41" t="s">
        <v>158</v>
      </c>
      <c r="G36" s="41" t="s">
        <v>158</v>
      </c>
      <c r="H36" s="41" t="s">
        <v>158</v>
      </c>
      <c r="I36" s="41" t="s">
        <v>158</v>
      </c>
      <c r="J36" s="41" t="s">
        <v>103</v>
      </c>
      <c r="K36" s="41" t="s">
        <v>143</v>
      </c>
      <c r="L36" s="41" t="s">
        <v>142</v>
      </c>
      <c r="M36" s="43">
        <v>47724.86</v>
      </c>
      <c r="N36" s="43">
        <f>M36*1.21</f>
        <v>57747.080600000001</v>
      </c>
      <c r="O36" s="43">
        <v>47724.86</v>
      </c>
      <c r="P36" s="41" t="s">
        <v>117</v>
      </c>
      <c r="Q36" s="41" t="s">
        <v>142</v>
      </c>
      <c r="R36" s="48">
        <v>45901</v>
      </c>
      <c r="S36" s="48">
        <v>45992</v>
      </c>
      <c r="T36" s="41" t="s">
        <v>210</v>
      </c>
      <c r="U36" s="41" t="s">
        <v>158</v>
      </c>
      <c r="V36" s="41" t="s">
        <v>143</v>
      </c>
      <c r="W36" s="41" t="s">
        <v>142</v>
      </c>
      <c r="X36" s="41" t="s">
        <v>229</v>
      </c>
      <c r="Y36" s="41" t="s">
        <v>143</v>
      </c>
      <c r="Z36" s="41" t="s">
        <v>158</v>
      </c>
      <c r="AA36" s="41" t="s">
        <v>158</v>
      </c>
      <c r="AB36" s="41" t="s">
        <v>158</v>
      </c>
    </row>
    <row r="37" spans="1:28" s="42" customFormat="1" ht="237.6" x14ac:dyDescent="0.25">
      <c r="A37" s="41" t="s">
        <v>91</v>
      </c>
      <c r="B37" s="41" t="s">
        <v>91</v>
      </c>
      <c r="C37" s="41" t="s">
        <v>257</v>
      </c>
      <c r="D37" s="41" t="s">
        <v>258</v>
      </c>
      <c r="E37" s="41" t="s">
        <v>158</v>
      </c>
      <c r="F37" s="41" t="s">
        <v>215</v>
      </c>
      <c r="G37" s="41" t="s">
        <v>158</v>
      </c>
      <c r="H37" s="41" t="s">
        <v>158</v>
      </c>
      <c r="I37" s="41" t="s">
        <v>158</v>
      </c>
      <c r="J37" s="41" t="s">
        <v>103</v>
      </c>
      <c r="K37" s="41" t="s">
        <v>143</v>
      </c>
      <c r="L37" s="41" t="s">
        <v>142</v>
      </c>
      <c r="M37" s="43">
        <v>174628.16</v>
      </c>
      <c r="N37" s="43">
        <f>M37*1.21</f>
        <v>211300.0736</v>
      </c>
      <c r="O37" s="43">
        <v>174628.16</v>
      </c>
      <c r="P37" s="41" t="s">
        <v>116</v>
      </c>
      <c r="Q37" s="41" t="s">
        <v>143</v>
      </c>
      <c r="R37" s="48">
        <v>45809</v>
      </c>
      <c r="S37" s="48">
        <v>45870</v>
      </c>
      <c r="T37" s="41" t="s">
        <v>259</v>
      </c>
      <c r="U37" s="41" t="s">
        <v>158</v>
      </c>
      <c r="V37" s="41" t="s">
        <v>143</v>
      </c>
      <c r="W37" s="41" t="s">
        <v>142</v>
      </c>
      <c r="X37" s="41" t="s">
        <v>214</v>
      </c>
      <c r="Y37" s="41" t="s">
        <v>143</v>
      </c>
      <c r="Z37" s="41" t="s">
        <v>158</v>
      </c>
      <c r="AA37" s="41" t="s">
        <v>158</v>
      </c>
      <c r="AB37" s="41" t="s">
        <v>158</v>
      </c>
    </row>
    <row r="38" spans="1:28" s="51" customFormat="1" ht="252" customHeight="1" x14ac:dyDescent="0.25">
      <c r="A38" s="46" t="s">
        <v>91</v>
      </c>
      <c r="B38" s="46" t="s">
        <v>91</v>
      </c>
      <c r="C38" s="41" t="s">
        <v>221</v>
      </c>
      <c r="D38" s="46" t="s">
        <v>184</v>
      </c>
      <c r="E38" s="46" t="s">
        <v>158</v>
      </c>
      <c r="F38" s="46" t="s">
        <v>158</v>
      </c>
      <c r="G38" s="46" t="s">
        <v>174</v>
      </c>
      <c r="H38" s="46" t="s">
        <v>158</v>
      </c>
      <c r="I38" s="46" t="s">
        <v>158</v>
      </c>
      <c r="J38" s="46" t="s">
        <v>100</v>
      </c>
      <c r="K38" s="46" t="s">
        <v>142</v>
      </c>
      <c r="L38" s="46" t="s">
        <v>142</v>
      </c>
      <c r="M38" s="49">
        <v>7421697</v>
      </c>
      <c r="N38" s="49">
        <f>M38*1.1</f>
        <v>8163866.7000000011</v>
      </c>
      <c r="O38" s="49">
        <v>7421697</v>
      </c>
      <c r="P38" s="46" t="s">
        <v>116</v>
      </c>
      <c r="Q38" s="46" t="s">
        <v>143</v>
      </c>
      <c r="R38" s="50">
        <v>45901</v>
      </c>
      <c r="S38" s="50">
        <v>45992</v>
      </c>
      <c r="T38" s="46" t="s">
        <v>210</v>
      </c>
      <c r="U38" s="46" t="s">
        <v>158</v>
      </c>
      <c r="V38" s="46" t="s">
        <v>143</v>
      </c>
      <c r="W38" s="46" t="s">
        <v>143</v>
      </c>
      <c r="X38" s="46" t="s">
        <v>189</v>
      </c>
      <c r="Y38" s="46" t="s">
        <v>143</v>
      </c>
      <c r="Z38" s="46" t="s">
        <v>158</v>
      </c>
      <c r="AA38" s="46" t="s">
        <v>158</v>
      </c>
      <c r="AB38" s="46" t="s">
        <v>158</v>
      </c>
    </row>
    <row r="39" spans="1:28" s="42" customFormat="1" ht="237.6" x14ac:dyDescent="0.25">
      <c r="A39" s="41" t="s">
        <v>91</v>
      </c>
      <c r="B39" s="41" t="s">
        <v>91</v>
      </c>
      <c r="C39" s="41" t="s">
        <v>260</v>
      </c>
      <c r="D39" s="41" t="s">
        <v>213</v>
      </c>
      <c r="E39" s="41" t="s">
        <v>158</v>
      </c>
      <c r="F39" s="41" t="s">
        <v>215</v>
      </c>
      <c r="G39" s="41" t="s">
        <v>158</v>
      </c>
      <c r="H39" s="41" t="s">
        <v>158</v>
      </c>
      <c r="I39" s="41" t="s">
        <v>158</v>
      </c>
      <c r="J39" s="41" t="s">
        <v>103</v>
      </c>
      <c r="K39" s="41" t="s">
        <v>143</v>
      </c>
      <c r="L39" s="41" t="s">
        <v>142</v>
      </c>
      <c r="M39" s="43">
        <v>204713.9</v>
      </c>
      <c r="N39" s="43">
        <f>M39*1.21</f>
        <v>247703.81899999999</v>
      </c>
      <c r="O39" s="43">
        <v>204713.9</v>
      </c>
      <c r="P39" s="41" t="s">
        <v>117</v>
      </c>
      <c r="Q39" s="41" t="s">
        <v>143</v>
      </c>
      <c r="R39" s="48">
        <v>45901</v>
      </c>
      <c r="S39" s="48">
        <v>45992</v>
      </c>
      <c r="T39" s="41" t="s">
        <v>261</v>
      </c>
      <c r="U39" s="41" t="s">
        <v>158</v>
      </c>
      <c r="V39" s="41" t="s">
        <v>143</v>
      </c>
      <c r="W39" s="41" t="s">
        <v>142</v>
      </c>
      <c r="X39" s="41" t="s">
        <v>214</v>
      </c>
      <c r="Y39" s="41" t="s">
        <v>143</v>
      </c>
      <c r="Z39" s="41" t="s">
        <v>158</v>
      </c>
      <c r="AA39" s="41" t="s">
        <v>158</v>
      </c>
      <c r="AB39" s="41" t="s">
        <v>158</v>
      </c>
    </row>
    <row r="40" spans="1:28" s="51" customFormat="1" ht="158.4" x14ac:dyDescent="0.25">
      <c r="A40" s="46" t="s">
        <v>91</v>
      </c>
      <c r="B40" s="46" t="s">
        <v>91</v>
      </c>
      <c r="C40" s="41" t="s">
        <v>227</v>
      </c>
      <c r="D40" s="46" t="s">
        <v>228</v>
      </c>
      <c r="E40" s="46" t="s">
        <v>178</v>
      </c>
      <c r="F40" s="46" t="s">
        <v>158</v>
      </c>
      <c r="G40" s="46" t="s">
        <v>158</v>
      </c>
      <c r="H40" s="46" t="s">
        <v>158</v>
      </c>
      <c r="I40" s="46" t="s">
        <v>158</v>
      </c>
      <c r="J40" s="46" t="s">
        <v>103</v>
      </c>
      <c r="K40" s="46" t="s">
        <v>143</v>
      </c>
      <c r="L40" s="46" t="s">
        <v>142</v>
      </c>
      <c r="M40" s="49">
        <v>120000</v>
      </c>
      <c r="N40" s="49">
        <f>M40*1.21</f>
        <v>145200</v>
      </c>
      <c r="O40" s="49">
        <v>120000</v>
      </c>
      <c r="P40" s="46" t="s">
        <v>117</v>
      </c>
      <c r="Q40" s="46" t="s">
        <v>142</v>
      </c>
      <c r="R40" s="50">
        <v>45901</v>
      </c>
      <c r="S40" s="50">
        <v>45992</v>
      </c>
      <c r="T40" s="46" t="s">
        <v>210</v>
      </c>
      <c r="U40" s="46" t="s">
        <v>158</v>
      </c>
      <c r="V40" s="46" t="s">
        <v>143</v>
      </c>
      <c r="W40" s="46" t="s">
        <v>142</v>
      </c>
      <c r="X40" s="46" t="s">
        <v>229</v>
      </c>
      <c r="Y40" s="46" t="s">
        <v>143</v>
      </c>
      <c r="Z40" s="46" t="s">
        <v>158</v>
      </c>
      <c r="AA40" s="46" t="s">
        <v>158</v>
      </c>
      <c r="AB40" s="46" t="s">
        <v>158</v>
      </c>
    </row>
    <row r="41" spans="1:28" s="42" customFormat="1" ht="237.6" x14ac:dyDescent="0.25">
      <c r="A41" s="41" t="s">
        <v>91</v>
      </c>
      <c r="B41" s="41" t="s">
        <v>91</v>
      </c>
      <c r="C41" s="41" t="s">
        <v>237</v>
      </c>
      <c r="D41" s="41" t="s">
        <v>213</v>
      </c>
      <c r="E41" s="41" t="s">
        <v>158</v>
      </c>
      <c r="F41" s="41" t="s">
        <v>215</v>
      </c>
      <c r="G41" s="41" t="s">
        <v>158</v>
      </c>
      <c r="H41" s="41" t="s">
        <v>158</v>
      </c>
      <c r="I41" s="41" t="s">
        <v>158</v>
      </c>
      <c r="J41" s="41" t="s">
        <v>103</v>
      </c>
      <c r="K41" s="41" t="s">
        <v>143</v>
      </c>
      <c r="L41" s="41" t="s">
        <v>142</v>
      </c>
      <c r="M41" s="43">
        <v>64835.839999999997</v>
      </c>
      <c r="N41" s="43">
        <v>78451.37</v>
      </c>
      <c r="O41" s="43">
        <v>64835.839999999997</v>
      </c>
      <c r="P41" s="41" t="s">
        <v>117</v>
      </c>
      <c r="Q41" s="41" t="s">
        <v>143</v>
      </c>
      <c r="R41" s="48">
        <v>45809</v>
      </c>
      <c r="S41" s="48">
        <v>45870</v>
      </c>
      <c r="T41" s="41" t="s">
        <v>254</v>
      </c>
      <c r="U41" s="41" t="s">
        <v>158</v>
      </c>
      <c r="V41" s="41" t="s">
        <v>143</v>
      </c>
      <c r="W41" s="41" t="s">
        <v>142</v>
      </c>
      <c r="X41" s="41" t="s">
        <v>214</v>
      </c>
      <c r="Y41" s="41" t="s">
        <v>143</v>
      </c>
      <c r="Z41" s="41" t="s">
        <v>158</v>
      </c>
      <c r="AA41" s="41" t="s">
        <v>158</v>
      </c>
      <c r="AB41" s="41" t="s">
        <v>158</v>
      </c>
    </row>
    <row r="42" spans="1:28" s="42" customFormat="1" ht="158.4" x14ac:dyDescent="0.25">
      <c r="A42" s="41" t="s">
        <v>91</v>
      </c>
      <c r="B42" s="41" t="s">
        <v>91</v>
      </c>
      <c r="C42" s="41" t="s">
        <v>235</v>
      </c>
      <c r="D42" s="41" t="s">
        <v>228</v>
      </c>
      <c r="E42" s="41" t="s">
        <v>178</v>
      </c>
      <c r="F42" s="41" t="s">
        <v>158</v>
      </c>
      <c r="G42" s="41" t="s">
        <v>158</v>
      </c>
      <c r="H42" s="41" t="s">
        <v>158</v>
      </c>
      <c r="I42" s="41" t="s">
        <v>158</v>
      </c>
      <c r="J42" s="41" t="s">
        <v>103</v>
      </c>
      <c r="K42" s="41" t="s">
        <v>143</v>
      </c>
      <c r="L42" s="41" t="s">
        <v>142</v>
      </c>
      <c r="M42" s="43">
        <v>20368.71</v>
      </c>
      <c r="N42" s="43">
        <f>M42*1.21</f>
        <v>24646.139099999997</v>
      </c>
      <c r="O42" s="43">
        <v>10368.709999999999</v>
      </c>
      <c r="P42" s="41" t="s">
        <v>117</v>
      </c>
      <c r="Q42" s="41" t="s">
        <v>142</v>
      </c>
      <c r="R42" s="48">
        <v>45901</v>
      </c>
      <c r="S42" s="48">
        <v>45992</v>
      </c>
      <c r="T42" s="41" t="s">
        <v>255</v>
      </c>
      <c r="U42" s="41" t="s">
        <v>158</v>
      </c>
      <c r="V42" s="41" t="s">
        <v>143</v>
      </c>
      <c r="W42" s="41" t="s">
        <v>142</v>
      </c>
      <c r="X42" s="41" t="s">
        <v>229</v>
      </c>
      <c r="Y42" s="41" t="s">
        <v>143</v>
      </c>
      <c r="Z42" s="41" t="s">
        <v>158</v>
      </c>
      <c r="AA42" s="41" t="s">
        <v>158</v>
      </c>
      <c r="AB42" s="41" t="s">
        <v>158</v>
      </c>
    </row>
    <row r="43" spans="1:28" s="42" customFormat="1" ht="198" x14ac:dyDescent="0.25">
      <c r="A43" s="41" t="s">
        <v>91</v>
      </c>
      <c r="B43" s="41" t="s">
        <v>91</v>
      </c>
      <c r="C43" s="41" t="s">
        <v>236</v>
      </c>
      <c r="D43" s="41" t="s">
        <v>184</v>
      </c>
      <c r="E43" s="41" t="s">
        <v>158</v>
      </c>
      <c r="F43" s="41" t="s">
        <v>158</v>
      </c>
      <c r="G43" s="41" t="s">
        <v>174</v>
      </c>
      <c r="H43" s="41" t="s">
        <v>158</v>
      </c>
      <c r="I43" s="41" t="s">
        <v>158</v>
      </c>
      <c r="J43" s="41" t="s">
        <v>100</v>
      </c>
      <c r="K43" s="41" t="s">
        <v>143</v>
      </c>
      <c r="L43" s="41" t="s">
        <v>142</v>
      </c>
      <c r="M43" s="43">
        <v>761028.8</v>
      </c>
      <c r="N43" s="43">
        <v>920844.85</v>
      </c>
      <c r="O43" s="43">
        <v>761028.8</v>
      </c>
      <c r="P43" s="41" t="s">
        <v>117</v>
      </c>
      <c r="Q43" s="41" t="s">
        <v>143</v>
      </c>
      <c r="R43" s="48">
        <v>45901</v>
      </c>
      <c r="S43" s="48">
        <v>45992</v>
      </c>
      <c r="T43" s="41" t="s">
        <v>222</v>
      </c>
      <c r="U43" s="41" t="s">
        <v>158</v>
      </c>
      <c r="V43" s="41" t="s">
        <v>143</v>
      </c>
      <c r="W43" s="41" t="s">
        <v>143</v>
      </c>
      <c r="X43" s="41" t="s">
        <v>175</v>
      </c>
      <c r="Y43" s="41" t="s">
        <v>143</v>
      </c>
      <c r="Z43" s="41" t="s">
        <v>158</v>
      </c>
      <c r="AA43" s="41" t="s">
        <v>158</v>
      </c>
      <c r="AB43" s="41" t="s">
        <v>158</v>
      </c>
    </row>
    <row r="44" spans="1:28" s="42" customFormat="1" ht="237.6" x14ac:dyDescent="0.25">
      <c r="A44" s="41" t="s">
        <v>91</v>
      </c>
      <c r="B44" s="41" t="s">
        <v>91</v>
      </c>
      <c r="C44" s="41" t="s">
        <v>232</v>
      </c>
      <c r="D44" s="41" t="s">
        <v>213</v>
      </c>
      <c r="E44" s="41" t="s">
        <v>158</v>
      </c>
      <c r="F44" s="41" t="s">
        <v>215</v>
      </c>
      <c r="G44" s="41" t="s">
        <v>158</v>
      </c>
      <c r="H44" s="41" t="s">
        <v>158</v>
      </c>
      <c r="I44" s="41" t="s">
        <v>158</v>
      </c>
      <c r="J44" s="41" t="s">
        <v>103</v>
      </c>
      <c r="K44" s="41" t="s">
        <v>143</v>
      </c>
      <c r="L44" s="41" t="s">
        <v>142</v>
      </c>
      <c r="M44" s="43">
        <v>162983.62</v>
      </c>
      <c r="N44" s="43">
        <f>M44*1.21</f>
        <v>197210.1802</v>
      </c>
      <c r="O44" s="43">
        <v>162983.62</v>
      </c>
      <c r="P44" s="41" t="s">
        <v>117</v>
      </c>
      <c r="Q44" s="41" t="s">
        <v>143</v>
      </c>
      <c r="R44" s="48">
        <v>45778</v>
      </c>
      <c r="S44" s="48">
        <v>45839</v>
      </c>
      <c r="T44" s="41" t="s">
        <v>254</v>
      </c>
      <c r="U44" s="41" t="s">
        <v>158</v>
      </c>
      <c r="V44" s="41" t="s">
        <v>143</v>
      </c>
      <c r="W44" s="41" t="s">
        <v>142</v>
      </c>
      <c r="X44" s="41" t="s">
        <v>214</v>
      </c>
      <c r="Y44" s="41" t="s">
        <v>143</v>
      </c>
      <c r="Z44" s="41" t="s">
        <v>158</v>
      </c>
      <c r="AA44" s="41" t="s">
        <v>158</v>
      </c>
      <c r="AB44" s="41" t="s">
        <v>158</v>
      </c>
    </row>
    <row r="45" spans="1:28" s="51" customFormat="1" ht="252" customHeight="1" x14ac:dyDescent="0.25">
      <c r="A45" s="46" t="s">
        <v>91</v>
      </c>
      <c r="B45" s="46" t="s">
        <v>91</v>
      </c>
      <c r="C45" s="41" t="s">
        <v>218</v>
      </c>
      <c r="D45" s="46" t="s">
        <v>184</v>
      </c>
      <c r="E45" s="46" t="s">
        <v>158</v>
      </c>
      <c r="F45" s="46" t="s">
        <v>158</v>
      </c>
      <c r="G45" s="46" t="s">
        <v>174</v>
      </c>
      <c r="H45" s="46" t="s">
        <v>158</v>
      </c>
      <c r="I45" s="46" t="s">
        <v>158</v>
      </c>
      <c r="J45" s="46" t="s">
        <v>100</v>
      </c>
      <c r="K45" s="46" t="s">
        <v>143</v>
      </c>
      <c r="L45" s="46" t="s">
        <v>142</v>
      </c>
      <c r="M45" s="49">
        <v>2294721.5499999998</v>
      </c>
      <c r="N45" s="49">
        <f>M45*1.1</f>
        <v>2524193.7050000001</v>
      </c>
      <c r="O45" s="49">
        <v>2294721.5499999998</v>
      </c>
      <c r="P45" s="46" t="s">
        <v>116</v>
      </c>
      <c r="Q45" s="46" t="s">
        <v>143</v>
      </c>
      <c r="R45" s="50">
        <v>45901</v>
      </c>
      <c r="S45" s="50">
        <v>45992</v>
      </c>
      <c r="T45" s="46" t="s">
        <v>222</v>
      </c>
      <c r="U45" s="46" t="s">
        <v>158</v>
      </c>
      <c r="V45" s="46" t="s">
        <v>143</v>
      </c>
      <c r="W45" s="46" t="s">
        <v>143</v>
      </c>
      <c r="X45" s="46" t="s">
        <v>189</v>
      </c>
      <c r="Y45" s="46" t="s">
        <v>143</v>
      </c>
      <c r="Z45" s="46" t="s">
        <v>158</v>
      </c>
      <c r="AA45" s="46" t="s">
        <v>158</v>
      </c>
      <c r="AB45" s="46" t="s">
        <v>158</v>
      </c>
    </row>
    <row r="46" spans="1:28" s="51" customFormat="1" ht="158.4" x14ac:dyDescent="0.25">
      <c r="A46" s="46" t="s">
        <v>91</v>
      </c>
      <c r="B46" s="46" t="s">
        <v>91</v>
      </c>
      <c r="C46" s="41" t="s">
        <v>224</v>
      </c>
      <c r="D46" s="46" t="s">
        <v>228</v>
      </c>
      <c r="E46" s="46" t="s">
        <v>178</v>
      </c>
      <c r="F46" s="46" t="s">
        <v>158</v>
      </c>
      <c r="G46" s="46" t="s">
        <v>158</v>
      </c>
      <c r="H46" s="46" t="s">
        <v>158</v>
      </c>
      <c r="I46" s="46" t="s">
        <v>158</v>
      </c>
      <c r="J46" s="46" t="s">
        <v>103</v>
      </c>
      <c r="K46" s="46" t="s">
        <v>143</v>
      </c>
      <c r="L46" s="46" t="s">
        <v>142</v>
      </c>
      <c r="M46" s="49">
        <v>50000</v>
      </c>
      <c r="N46" s="49">
        <f>M46*1.21</f>
        <v>60500</v>
      </c>
      <c r="O46" s="49">
        <v>50000</v>
      </c>
      <c r="P46" s="46" t="s">
        <v>117</v>
      </c>
      <c r="Q46" s="46" t="s">
        <v>142</v>
      </c>
      <c r="R46" s="50">
        <v>45901</v>
      </c>
      <c r="S46" s="50">
        <v>45992</v>
      </c>
      <c r="T46" s="46" t="s">
        <v>222</v>
      </c>
      <c r="U46" s="46" t="s">
        <v>158</v>
      </c>
      <c r="V46" s="46" t="s">
        <v>143</v>
      </c>
      <c r="W46" s="46" t="s">
        <v>142</v>
      </c>
      <c r="X46" s="46" t="s">
        <v>229</v>
      </c>
      <c r="Y46" s="46" t="s">
        <v>143</v>
      </c>
      <c r="Z46" s="46" t="s">
        <v>158</v>
      </c>
      <c r="AA46" s="46" t="s">
        <v>158</v>
      </c>
      <c r="AB46" s="46" t="s">
        <v>158</v>
      </c>
    </row>
    <row r="47" spans="1:28" s="42" customFormat="1" ht="224.4" x14ac:dyDescent="0.25">
      <c r="A47" s="41" t="s">
        <v>91</v>
      </c>
      <c r="B47" s="41" t="s">
        <v>91</v>
      </c>
      <c r="C47" s="41" t="s">
        <v>187</v>
      </c>
      <c r="D47" s="41" t="s">
        <v>184</v>
      </c>
      <c r="E47" s="41" t="s">
        <v>158</v>
      </c>
      <c r="F47" s="41" t="s">
        <v>174</v>
      </c>
      <c r="G47" s="41" t="s">
        <v>158</v>
      </c>
      <c r="H47" s="41" t="s">
        <v>158</v>
      </c>
      <c r="I47" s="41" t="s">
        <v>158</v>
      </c>
      <c r="J47" s="41" t="s">
        <v>100</v>
      </c>
      <c r="K47" s="41" t="s">
        <v>143</v>
      </c>
      <c r="L47" s="41" t="s">
        <v>142</v>
      </c>
      <c r="M47" s="43">
        <v>2541067.1</v>
      </c>
      <c r="N47" s="43">
        <v>2802918.79</v>
      </c>
      <c r="O47" s="43">
        <v>2541067.1</v>
      </c>
      <c r="P47" s="41" t="s">
        <v>116</v>
      </c>
      <c r="Q47" s="41" t="s">
        <v>143</v>
      </c>
      <c r="R47" s="48">
        <v>45717</v>
      </c>
      <c r="S47" s="48">
        <v>45809</v>
      </c>
      <c r="T47" s="41" t="s">
        <v>238</v>
      </c>
      <c r="U47" s="41" t="s">
        <v>158</v>
      </c>
      <c r="V47" s="41" t="s">
        <v>142</v>
      </c>
      <c r="W47" s="41" t="s">
        <v>143</v>
      </c>
      <c r="X47" s="41" t="s">
        <v>175</v>
      </c>
      <c r="Y47" s="41" t="s">
        <v>143</v>
      </c>
      <c r="Z47" s="41" t="s">
        <v>158</v>
      </c>
      <c r="AA47" s="41" t="s">
        <v>158</v>
      </c>
      <c r="AB47" s="41" t="s">
        <v>158</v>
      </c>
    </row>
    <row r="48" spans="1:28" s="42" customFormat="1" ht="158.4" x14ac:dyDescent="0.25">
      <c r="A48" s="41" t="s">
        <v>91</v>
      </c>
      <c r="B48" s="41" t="s">
        <v>91</v>
      </c>
      <c r="C48" s="41" t="s">
        <v>188</v>
      </c>
      <c r="D48" s="41" t="s">
        <v>177</v>
      </c>
      <c r="E48" s="41" t="s">
        <v>178</v>
      </c>
      <c r="F48" s="41" t="s">
        <v>158</v>
      </c>
      <c r="G48" s="41" t="s">
        <v>158</v>
      </c>
      <c r="H48" s="41" t="s">
        <v>158</v>
      </c>
      <c r="I48" s="41" t="s">
        <v>158</v>
      </c>
      <c r="J48" s="41" t="s">
        <v>103</v>
      </c>
      <c r="K48" s="41" t="s">
        <v>143</v>
      </c>
      <c r="L48" s="41" t="s">
        <v>142</v>
      </c>
      <c r="M48" s="43">
        <v>78583.539999999994</v>
      </c>
      <c r="N48" s="43">
        <v>95086.080000000002</v>
      </c>
      <c r="O48" s="43">
        <v>78583.539999999994</v>
      </c>
      <c r="P48" s="41" t="s">
        <v>117</v>
      </c>
      <c r="Q48" s="41" t="s">
        <v>143</v>
      </c>
      <c r="R48" s="48">
        <v>45717</v>
      </c>
      <c r="S48" s="48">
        <v>45809</v>
      </c>
      <c r="T48" s="41" t="s">
        <v>238</v>
      </c>
      <c r="U48" s="41" t="s">
        <v>158</v>
      </c>
      <c r="V48" s="41" t="s">
        <v>142</v>
      </c>
      <c r="W48" s="41" t="s">
        <v>142</v>
      </c>
      <c r="X48" s="41" t="s">
        <v>180</v>
      </c>
      <c r="Y48" s="41" t="s">
        <v>143</v>
      </c>
      <c r="Z48" s="41" t="s">
        <v>158</v>
      </c>
      <c r="AA48" s="41" t="s">
        <v>158</v>
      </c>
      <c r="AB48" s="41" t="s">
        <v>158</v>
      </c>
    </row>
    <row r="50" spans="3:8" ht="13.2" customHeight="1" x14ac:dyDescent="0.25">
      <c r="C50" s="60"/>
      <c r="D50" s="60"/>
      <c r="E50" s="60"/>
      <c r="F50" s="64" t="s">
        <v>262</v>
      </c>
      <c r="G50" s="64"/>
      <c r="H50" s="64"/>
    </row>
    <row r="51" spans="3:8" x14ac:dyDescent="0.25">
      <c r="C51" s="60"/>
      <c r="D51" s="60"/>
      <c r="E51" s="60"/>
      <c r="F51" s="64"/>
      <c r="G51" s="64"/>
      <c r="H51" s="64"/>
    </row>
    <row r="52" spans="3:8" x14ac:dyDescent="0.25">
      <c r="C52" s="60"/>
      <c r="D52" s="60"/>
      <c r="E52" s="60"/>
      <c r="F52" s="64"/>
      <c r="G52" s="64"/>
      <c r="H52" s="64"/>
    </row>
    <row r="53" spans="3:8" ht="57.6" customHeight="1" x14ac:dyDescent="0.25">
      <c r="C53" s="60"/>
      <c r="D53" s="60"/>
      <c r="E53" s="60"/>
      <c r="F53" s="64"/>
      <c r="G53" s="64"/>
      <c r="H53" s="64"/>
    </row>
    <row r="54" spans="3:8" ht="15" x14ac:dyDescent="0.25">
      <c r="F54" s="62"/>
      <c r="G54" s="62"/>
      <c r="H54" s="62"/>
    </row>
    <row r="55" spans="3:8" ht="33.6" customHeight="1" x14ac:dyDescent="0.25">
      <c r="F55" s="62"/>
      <c r="G55" s="63" t="s">
        <v>246</v>
      </c>
      <c r="H55" s="62"/>
    </row>
    <row r="56" spans="3:8" ht="15" x14ac:dyDescent="0.25">
      <c r="F56" s="62"/>
      <c r="G56" s="63"/>
      <c r="H56" s="62"/>
    </row>
    <row r="57" spans="3:8" ht="15" x14ac:dyDescent="0.25">
      <c r="F57" s="62"/>
      <c r="G57" s="63"/>
      <c r="H57" s="62"/>
    </row>
    <row r="58" spans="3:8" ht="15" x14ac:dyDescent="0.25">
      <c r="F58" s="62"/>
      <c r="G58" s="63"/>
      <c r="H58" s="62"/>
    </row>
    <row r="59" spans="3:8" ht="15" x14ac:dyDescent="0.25">
      <c r="F59" s="62"/>
      <c r="G59" s="63"/>
      <c r="H59" s="62"/>
    </row>
    <row r="60" spans="3:8" ht="15" x14ac:dyDescent="0.25">
      <c r="F60" s="62"/>
      <c r="G60" s="63"/>
      <c r="H60" s="62"/>
    </row>
    <row r="61" spans="3:8" ht="15" x14ac:dyDescent="0.25">
      <c r="F61" s="62"/>
      <c r="G61" s="63"/>
      <c r="H61" s="62"/>
    </row>
    <row r="62" spans="3:8" ht="15" x14ac:dyDescent="0.25">
      <c r="F62" s="62"/>
      <c r="G62" s="63"/>
      <c r="H62" s="62"/>
    </row>
    <row r="63" spans="3:8" ht="15" x14ac:dyDescent="0.25">
      <c r="F63" s="62"/>
      <c r="G63" s="63"/>
      <c r="H63" s="62"/>
    </row>
    <row r="64" spans="3:8" ht="15" x14ac:dyDescent="0.25">
      <c r="F64" s="62"/>
      <c r="G64" s="63"/>
      <c r="H64" s="62"/>
    </row>
    <row r="65" spans="6:8" ht="15" x14ac:dyDescent="0.25">
      <c r="F65" s="62"/>
      <c r="G65" s="63"/>
      <c r="H65" s="62"/>
    </row>
    <row r="66" spans="6:8" ht="27" customHeight="1" x14ac:dyDescent="0.25">
      <c r="F66" s="62"/>
      <c r="G66" s="63" t="s">
        <v>247</v>
      </c>
      <c r="H66" s="62"/>
    </row>
    <row r="67" spans="6:8" ht="27" customHeight="1" x14ac:dyDescent="0.25">
      <c r="F67" s="62"/>
      <c r="G67" s="63" t="s">
        <v>248</v>
      </c>
      <c r="H67" s="62"/>
    </row>
    <row r="68" spans="6:8" ht="27" customHeight="1" x14ac:dyDescent="0.25">
      <c r="F68" s="62"/>
      <c r="G68" s="63" t="s">
        <v>249</v>
      </c>
      <c r="H68" s="62"/>
    </row>
  </sheetData>
  <mergeCells count="6">
    <mergeCell ref="A1:C1"/>
    <mergeCell ref="Y2:AB2"/>
    <mergeCell ref="W2:X2"/>
    <mergeCell ref="E2:I2"/>
    <mergeCell ref="C50:E53"/>
    <mergeCell ref="F50:H53"/>
  </mergeCells>
  <dataValidations count="1">
    <dataValidation type="list" allowBlank="1" showInputMessage="1" showErrorMessage="1" sqref="Y4:Y48 K4:L48 Q4:Q48 W4:W48" xr:uid="{8A53B19C-0321-450B-9006-0B1CA23C9F04}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10" fitToWidth="2" orientation="landscape" r:id="rId1"/>
  <ignoredErrors>
    <ignoredError sqref="N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8"/>
  <sheetViews>
    <sheetView workbookViewId="0">
      <selection activeCell="B31" sqref="B31"/>
    </sheetView>
  </sheetViews>
  <sheetFormatPr baseColWidth="10" defaultRowHeight="13.2" x14ac:dyDescent="0.25"/>
  <cols>
    <col min="1" max="2" width="35.77734375" style="27" bestFit="1" customWidth="1"/>
    <col min="3" max="3" width="36.21875" style="27" bestFit="1" customWidth="1"/>
    <col min="4" max="4" width="10.6640625" style="27" bestFit="1" customWidth="1"/>
    <col min="5" max="5" width="14.88671875" style="27" bestFit="1" customWidth="1"/>
    <col min="6" max="6" width="18" style="27" bestFit="1" customWidth="1"/>
    <col min="7" max="7" width="15.33203125" style="27" bestFit="1" customWidth="1"/>
    <col min="8" max="8" width="14.77734375" style="27" customWidth="1"/>
    <col min="9" max="11" width="16.21875" style="27" bestFit="1" customWidth="1"/>
    <col min="12" max="12" width="13.5546875" style="27" bestFit="1" customWidth="1"/>
    <col min="13" max="13" width="19" style="27" bestFit="1" customWidth="1"/>
    <col min="14" max="14" width="14.109375" style="27" customWidth="1"/>
    <col min="15" max="16384" width="11.5546875" style="27"/>
  </cols>
  <sheetData>
    <row r="1" spans="1:14" ht="43.5" customHeight="1" thickBot="1" x14ac:dyDescent="0.3">
      <c r="A1" s="61" t="s">
        <v>133</v>
      </c>
      <c r="B1" s="61"/>
      <c r="C1" s="61"/>
      <c r="D1" s="26"/>
      <c r="E1" s="28"/>
      <c r="F1" s="28"/>
    </row>
    <row r="2" spans="1:14" s="34" customFormat="1" ht="74.25" customHeight="1" thickBot="1" x14ac:dyDescent="0.35">
      <c r="A2" s="29" t="s">
        <v>0</v>
      </c>
      <c r="B2" s="32" t="s">
        <v>138</v>
      </c>
      <c r="C2" s="30" t="s">
        <v>1</v>
      </c>
      <c r="D2" s="30" t="s">
        <v>139</v>
      </c>
      <c r="E2" s="30" t="s">
        <v>2</v>
      </c>
      <c r="F2" s="30" t="s">
        <v>144</v>
      </c>
      <c r="G2" s="30" t="s">
        <v>107</v>
      </c>
      <c r="H2" s="30" t="s">
        <v>106</v>
      </c>
      <c r="I2" s="30" t="s">
        <v>19</v>
      </c>
      <c r="J2" s="30" t="s">
        <v>20</v>
      </c>
      <c r="K2" s="30" t="s">
        <v>134</v>
      </c>
      <c r="L2" s="30" t="s">
        <v>21</v>
      </c>
      <c r="M2" s="33" t="s">
        <v>14</v>
      </c>
      <c r="N2" s="31" t="s">
        <v>15</v>
      </c>
    </row>
    <row r="3" spans="1:14" s="23" customFormat="1" x14ac:dyDescent="0.25">
      <c r="A3" s="22" t="s">
        <v>91</v>
      </c>
      <c r="B3" s="22" t="s">
        <v>91</v>
      </c>
      <c r="C3" s="22" t="s">
        <v>192</v>
      </c>
      <c r="D3" s="22" t="s">
        <v>193</v>
      </c>
      <c r="E3" s="22" t="s">
        <v>103</v>
      </c>
      <c r="F3" s="22" t="s">
        <v>117</v>
      </c>
      <c r="G3" s="25">
        <v>10000</v>
      </c>
      <c r="H3" s="25">
        <v>10000</v>
      </c>
      <c r="I3" s="25">
        <v>10000</v>
      </c>
      <c r="J3" s="25">
        <v>0</v>
      </c>
      <c r="K3" s="24">
        <v>0</v>
      </c>
      <c r="L3" s="22" t="s">
        <v>194</v>
      </c>
      <c r="M3" s="22" t="s">
        <v>195</v>
      </c>
      <c r="N3" s="22" t="s">
        <v>158</v>
      </c>
    </row>
    <row r="5" spans="1:14" x14ac:dyDescent="0.25">
      <c r="B5" s="23" t="s">
        <v>246</v>
      </c>
    </row>
    <row r="6" spans="1:14" x14ac:dyDescent="0.25">
      <c r="B6" s="23"/>
    </row>
    <row r="7" spans="1:14" x14ac:dyDescent="0.25">
      <c r="B7" s="23"/>
    </row>
    <row r="8" spans="1:14" x14ac:dyDescent="0.25">
      <c r="B8" s="23"/>
    </row>
    <row r="9" spans="1:14" x14ac:dyDescent="0.25">
      <c r="B9" s="23"/>
    </row>
    <row r="10" spans="1:14" x14ac:dyDescent="0.25">
      <c r="B10" s="23"/>
    </row>
    <row r="11" spans="1:14" x14ac:dyDescent="0.25">
      <c r="B11" s="23"/>
    </row>
    <row r="12" spans="1:14" x14ac:dyDescent="0.25">
      <c r="B12" s="23"/>
    </row>
    <row r="13" spans="1:14" x14ac:dyDescent="0.25">
      <c r="B13" s="23"/>
    </row>
    <row r="14" spans="1:14" x14ac:dyDescent="0.25">
      <c r="B14" s="23"/>
    </row>
    <row r="15" spans="1:14" x14ac:dyDescent="0.25">
      <c r="B15" s="23"/>
    </row>
    <row r="16" spans="1:14" x14ac:dyDescent="0.25">
      <c r="B16" s="23" t="s">
        <v>247</v>
      </c>
    </row>
    <row r="17" spans="2:2" x14ac:dyDescent="0.25">
      <c r="B17" s="23" t="s">
        <v>248</v>
      </c>
    </row>
    <row r="18" spans="2:2" x14ac:dyDescent="0.25">
      <c r="B18" s="23" t="s">
        <v>249</v>
      </c>
    </row>
  </sheetData>
  <mergeCells count="1">
    <mergeCell ref="A1:C1"/>
  </mergeCells>
  <dataValidations count="2">
    <dataValidation type="list" allowBlank="1" showInputMessage="1" showErrorMessage="1" sqref="L3" xr:uid="{00000000-0002-0000-0100-000000000000}">
      <formula1>"En preparación,En licitación,En adjudicación,Formalizado en 2024,Formalizado en 2023,Formalizado en 2022,Formalizado en 2021,Formalizado en 2020,Declarado desierto"</formula1>
    </dataValidation>
    <dataValidation type="list" allowBlank="1" showInputMessage="1" showErrorMessage="1" sqref="M3" xr:uid="{00000000-0002-0000-0100-000001000000}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Hoja1!$B$2:$B$11</xm:f>
          </x14:formula1>
          <xm:sqref>E3</xm:sqref>
        </x14:dataValidation>
        <x14:dataValidation type="list" allowBlank="1" showInputMessage="1" showErrorMessage="1" xr:uid="{00000000-0002-0000-0100-000003000000}">
          <x14:formula1>
            <xm:f>Hoja1!$A$1:$A$91</xm:f>
          </x14:formula1>
          <xm:sqref>A3:B3</xm:sqref>
        </x14:dataValidation>
        <x14:dataValidation type="list" allowBlank="1" showInputMessage="1" showErrorMessage="1" xr:uid="{00000000-0002-0000-0100-000004000000}">
          <x14:formula1>
            <xm:f>Hoja1!$D$2:$D$16</xm:f>
          </x14:formula1>
          <xm:sqref>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3"/>
  <sheetViews>
    <sheetView workbookViewId="0">
      <selection activeCell="B84" sqref="B84"/>
    </sheetView>
  </sheetViews>
  <sheetFormatPr baseColWidth="10" defaultRowHeight="14.4" x14ac:dyDescent="0.3"/>
  <cols>
    <col min="1" max="1" width="52.21875" bestFit="1" customWidth="1"/>
    <col min="2" max="2" width="17.21875" bestFit="1" customWidth="1"/>
    <col min="3" max="3" width="44.44140625" customWidth="1"/>
    <col min="4" max="4" width="44.5546875" customWidth="1"/>
  </cols>
  <sheetData>
    <row r="1" spans="1:4" x14ac:dyDescent="0.3">
      <c r="C1" s="20" t="s">
        <v>140</v>
      </c>
      <c r="D1" s="20" t="s">
        <v>141</v>
      </c>
    </row>
    <row r="2" spans="1:4" x14ac:dyDescent="0.3">
      <c r="A2" s="2" t="s">
        <v>22</v>
      </c>
      <c r="B2" s="18" t="s">
        <v>100</v>
      </c>
      <c r="C2" s="18" t="s">
        <v>116</v>
      </c>
      <c r="D2" s="18" t="s">
        <v>116</v>
      </c>
    </row>
    <row r="3" spans="1:4" x14ac:dyDescent="0.3">
      <c r="A3" s="16" t="s">
        <v>23</v>
      </c>
      <c r="B3" s="18" t="s">
        <v>103</v>
      </c>
      <c r="C3" s="18" t="s">
        <v>117</v>
      </c>
      <c r="D3" s="18" t="s">
        <v>117</v>
      </c>
    </row>
    <row r="4" spans="1:4" x14ac:dyDescent="0.3">
      <c r="A4" s="4" t="s">
        <v>24</v>
      </c>
      <c r="B4" s="18" t="s">
        <v>104</v>
      </c>
      <c r="C4" s="18" t="s">
        <v>118</v>
      </c>
      <c r="D4" s="18" t="s">
        <v>118</v>
      </c>
    </row>
    <row r="5" spans="1:4" x14ac:dyDescent="0.3">
      <c r="A5" s="4" t="s">
        <v>25</v>
      </c>
      <c r="B5" s="18" t="s">
        <v>98</v>
      </c>
      <c r="C5" s="18" t="s">
        <v>119</v>
      </c>
      <c r="D5" s="18" t="s">
        <v>119</v>
      </c>
    </row>
    <row r="6" spans="1:4" x14ac:dyDescent="0.3">
      <c r="A6" s="4" t="s">
        <v>26</v>
      </c>
      <c r="B6" s="18" t="s">
        <v>97</v>
      </c>
      <c r="C6" s="18" t="s">
        <v>120</v>
      </c>
      <c r="D6" s="18" t="s">
        <v>120</v>
      </c>
    </row>
    <row r="7" spans="1:4" x14ac:dyDescent="0.3">
      <c r="A7" s="5" t="s">
        <v>27</v>
      </c>
      <c r="B7" s="17" t="s">
        <v>96</v>
      </c>
      <c r="C7" s="18" t="s">
        <v>121</v>
      </c>
      <c r="D7" s="18" t="s">
        <v>121</v>
      </c>
    </row>
    <row r="8" spans="1:4" x14ac:dyDescent="0.3">
      <c r="A8" s="3" t="s">
        <v>28</v>
      </c>
      <c r="B8" s="18" t="s">
        <v>102</v>
      </c>
      <c r="C8" s="18" t="s">
        <v>123</v>
      </c>
      <c r="D8" s="18" t="s">
        <v>122</v>
      </c>
    </row>
    <row r="9" spans="1:4" x14ac:dyDescent="0.3">
      <c r="A9" s="5" t="s">
        <v>29</v>
      </c>
      <c r="B9" s="19" t="s">
        <v>99</v>
      </c>
      <c r="C9" s="18" t="s">
        <v>124</v>
      </c>
      <c r="D9" s="18" t="s">
        <v>123</v>
      </c>
    </row>
    <row r="10" spans="1:4" x14ac:dyDescent="0.3">
      <c r="A10" s="4" t="s">
        <v>30</v>
      </c>
      <c r="B10" s="18" t="s">
        <v>101</v>
      </c>
      <c r="C10" s="18" t="s">
        <v>125</v>
      </c>
      <c r="D10" s="18" t="s">
        <v>124</v>
      </c>
    </row>
    <row r="11" spans="1:4" x14ac:dyDescent="0.3">
      <c r="A11" s="4" t="s">
        <v>31</v>
      </c>
      <c r="B11" s="18" t="s">
        <v>105</v>
      </c>
      <c r="C11" s="18" t="s">
        <v>126</v>
      </c>
      <c r="D11" s="18" t="s">
        <v>125</v>
      </c>
    </row>
    <row r="12" spans="1:4" x14ac:dyDescent="0.3">
      <c r="A12" s="6" t="s">
        <v>32</v>
      </c>
      <c r="C12" s="18" t="s">
        <v>101</v>
      </c>
      <c r="D12" s="18" t="s">
        <v>126</v>
      </c>
    </row>
    <row r="13" spans="1:4" x14ac:dyDescent="0.3">
      <c r="A13" s="7" t="s">
        <v>33</v>
      </c>
      <c r="C13" s="18" t="s">
        <v>102</v>
      </c>
      <c r="D13" s="18" t="s">
        <v>101</v>
      </c>
    </row>
    <row r="14" spans="1:4" x14ac:dyDescent="0.3">
      <c r="A14" s="7" t="s">
        <v>34</v>
      </c>
      <c r="C14" s="18" t="s">
        <v>127</v>
      </c>
      <c r="D14" s="18" t="s">
        <v>102</v>
      </c>
    </row>
    <row r="15" spans="1:4" x14ac:dyDescent="0.3">
      <c r="A15" s="2" t="s">
        <v>35</v>
      </c>
      <c r="C15" s="18" t="s">
        <v>128</v>
      </c>
      <c r="D15" s="18" t="s">
        <v>127</v>
      </c>
    </row>
    <row r="16" spans="1:4" x14ac:dyDescent="0.3">
      <c r="A16" s="8" t="s">
        <v>36</v>
      </c>
      <c r="D16" s="18" t="s">
        <v>128</v>
      </c>
    </row>
    <row r="17" spans="1:3" x14ac:dyDescent="0.3">
      <c r="A17" s="8" t="s">
        <v>37</v>
      </c>
    </row>
    <row r="18" spans="1:3" x14ac:dyDescent="0.3">
      <c r="A18" s="2" t="s">
        <v>38</v>
      </c>
    </row>
    <row r="19" spans="1:3" x14ac:dyDescent="0.3">
      <c r="A19" s="8" t="s">
        <v>39</v>
      </c>
      <c r="C19" s="21" t="s">
        <v>142</v>
      </c>
    </row>
    <row r="20" spans="1:3" x14ac:dyDescent="0.3">
      <c r="A20" s="2" t="s">
        <v>40</v>
      </c>
      <c r="C20" s="21" t="s">
        <v>143</v>
      </c>
    </row>
    <row r="21" spans="1:3" x14ac:dyDescent="0.3">
      <c r="A21" s="8" t="s">
        <v>41</v>
      </c>
    </row>
    <row r="22" spans="1:3" x14ac:dyDescent="0.3">
      <c r="A22" s="9" t="s">
        <v>42</v>
      </c>
    </row>
    <row r="23" spans="1:3" x14ac:dyDescent="0.3">
      <c r="A23" s="4" t="s">
        <v>43</v>
      </c>
    </row>
    <row r="24" spans="1:3" x14ac:dyDescent="0.3">
      <c r="A24" s="10" t="s">
        <v>93</v>
      </c>
    </row>
    <row r="25" spans="1:3" x14ac:dyDescent="0.3">
      <c r="A25" s="10" t="s">
        <v>94</v>
      </c>
    </row>
    <row r="26" spans="1:3" x14ac:dyDescent="0.3">
      <c r="A26" s="10" t="s">
        <v>137</v>
      </c>
    </row>
    <row r="27" spans="1:3" x14ac:dyDescent="0.3">
      <c r="A27" s="10" t="s">
        <v>129</v>
      </c>
    </row>
    <row r="28" spans="1:3" x14ac:dyDescent="0.3">
      <c r="A28" s="10" t="s">
        <v>130</v>
      </c>
    </row>
    <row r="29" spans="1:3" x14ac:dyDescent="0.3">
      <c r="A29" s="10" t="s">
        <v>131</v>
      </c>
    </row>
    <row r="30" spans="1:3" x14ac:dyDescent="0.3">
      <c r="A30" s="10" t="s">
        <v>132</v>
      </c>
    </row>
    <row r="31" spans="1:3" x14ac:dyDescent="0.3">
      <c r="A31" s="10" t="s">
        <v>95</v>
      </c>
    </row>
    <row r="32" spans="1:3" x14ac:dyDescent="0.3">
      <c r="A32" s="10" t="s">
        <v>44</v>
      </c>
    </row>
    <row r="33" spans="1:1" x14ac:dyDescent="0.3">
      <c r="A33" s="4" t="s">
        <v>45</v>
      </c>
    </row>
    <row r="34" spans="1:1" x14ac:dyDescent="0.3">
      <c r="A34" s="10" t="s">
        <v>46</v>
      </c>
    </row>
    <row r="35" spans="1:1" x14ac:dyDescent="0.3">
      <c r="A35" s="11" t="s">
        <v>47</v>
      </c>
    </row>
    <row r="36" spans="1:1" x14ac:dyDescent="0.3">
      <c r="A36" s="12" t="s">
        <v>48</v>
      </c>
    </row>
    <row r="37" spans="1:1" x14ac:dyDescent="0.3">
      <c r="A37" s="11" t="s">
        <v>49</v>
      </c>
    </row>
    <row r="38" spans="1:1" x14ac:dyDescent="0.3">
      <c r="A38" s="12" t="s">
        <v>50</v>
      </c>
    </row>
    <row r="39" spans="1:1" x14ac:dyDescent="0.3">
      <c r="A39" s="11" t="s">
        <v>51</v>
      </c>
    </row>
    <row r="40" spans="1:1" x14ac:dyDescent="0.3">
      <c r="A40" s="13" t="s">
        <v>52</v>
      </c>
    </row>
    <row r="41" spans="1:1" x14ac:dyDescent="0.3">
      <c r="A41" s="12" t="s">
        <v>53</v>
      </c>
    </row>
    <row r="42" spans="1:1" x14ac:dyDescent="0.3">
      <c r="A42" s="11" t="s">
        <v>54</v>
      </c>
    </row>
    <row r="43" spans="1:1" x14ac:dyDescent="0.3">
      <c r="A43" s="11" t="s">
        <v>55</v>
      </c>
    </row>
    <row r="44" spans="1:1" x14ac:dyDescent="0.3">
      <c r="A44" s="11" t="s">
        <v>56</v>
      </c>
    </row>
    <row r="45" spans="1:1" x14ac:dyDescent="0.3">
      <c r="A45" s="11" t="s">
        <v>57</v>
      </c>
    </row>
    <row r="46" spans="1:1" x14ac:dyDescent="0.3">
      <c r="A46" s="11" t="s">
        <v>58</v>
      </c>
    </row>
    <row r="47" spans="1:1" x14ac:dyDescent="0.3">
      <c r="A47" s="12" t="s">
        <v>59</v>
      </c>
    </row>
    <row r="48" spans="1:1" x14ac:dyDescent="0.3">
      <c r="A48" s="12" t="s">
        <v>60</v>
      </c>
    </row>
    <row r="49" spans="1:4" x14ac:dyDescent="0.3">
      <c r="A49" s="11" t="s">
        <v>61</v>
      </c>
    </row>
    <row r="50" spans="1:4" x14ac:dyDescent="0.3">
      <c r="A50" s="12" t="s">
        <v>62</v>
      </c>
    </row>
    <row r="51" spans="1:4" x14ac:dyDescent="0.3">
      <c r="A51" s="12" t="s">
        <v>63</v>
      </c>
    </row>
    <row r="52" spans="1:4" x14ac:dyDescent="0.3">
      <c r="A52" s="11" t="s">
        <v>64</v>
      </c>
    </row>
    <row r="53" spans="1:4" x14ac:dyDescent="0.3">
      <c r="A53" s="11" t="s">
        <v>65</v>
      </c>
    </row>
    <row r="54" spans="1:4" x14ac:dyDescent="0.3">
      <c r="A54" s="12" t="s">
        <v>66</v>
      </c>
    </row>
    <row r="55" spans="1:4" x14ac:dyDescent="0.3">
      <c r="A55" s="11" t="s">
        <v>67</v>
      </c>
    </row>
    <row r="56" spans="1:4" x14ac:dyDescent="0.3">
      <c r="A56" s="4" t="s">
        <v>68</v>
      </c>
    </row>
    <row r="57" spans="1:4" x14ac:dyDescent="0.3">
      <c r="A57" s="4" t="s">
        <v>69</v>
      </c>
    </row>
    <row r="58" spans="1:4" x14ac:dyDescent="0.3">
      <c r="A58" s="10" t="s">
        <v>70</v>
      </c>
    </row>
    <row r="59" spans="1:4" x14ac:dyDescent="0.3">
      <c r="A59" s="5" t="s">
        <v>71</v>
      </c>
      <c r="C59" s="18"/>
    </row>
    <row r="60" spans="1:4" x14ac:dyDescent="0.3">
      <c r="A60" s="14" t="s">
        <v>72</v>
      </c>
      <c r="C60" s="18"/>
    </row>
    <row r="61" spans="1:4" x14ac:dyDescent="0.3">
      <c r="A61" s="3" t="s">
        <v>73</v>
      </c>
      <c r="C61" s="18"/>
    </row>
    <row r="62" spans="1:4" x14ac:dyDescent="0.3">
      <c r="A62" s="5" t="s">
        <v>74</v>
      </c>
      <c r="C62" s="18"/>
    </row>
    <row r="63" spans="1:4" x14ac:dyDescent="0.3">
      <c r="A63" s="14" t="s">
        <v>75</v>
      </c>
      <c r="C63" s="18"/>
      <c r="D63" s="18"/>
    </row>
    <row r="64" spans="1:4" x14ac:dyDescent="0.3">
      <c r="A64" s="14" t="s">
        <v>76</v>
      </c>
      <c r="C64" s="17"/>
    </row>
    <row r="65" spans="1:3" x14ac:dyDescent="0.3">
      <c r="A65" s="14" t="s">
        <v>77</v>
      </c>
      <c r="C65" s="18"/>
    </row>
    <row r="66" spans="1:3" x14ac:dyDescent="0.3">
      <c r="A66" s="5" t="s">
        <v>78</v>
      </c>
      <c r="C66" s="19"/>
    </row>
    <row r="67" spans="1:3" x14ac:dyDescent="0.3">
      <c r="A67" s="3" t="s">
        <v>79</v>
      </c>
      <c r="C67" s="18"/>
    </row>
    <row r="68" spans="1:3" x14ac:dyDescent="0.3">
      <c r="A68" s="4" t="s">
        <v>80</v>
      </c>
      <c r="C68" s="18"/>
    </row>
    <row r="69" spans="1:3" x14ac:dyDescent="0.3">
      <c r="A69" s="4" t="s">
        <v>81</v>
      </c>
    </row>
    <row r="70" spans="1:3" x14ac:dyDescent="0.3">
      <c r="A70" s="4" t="s">
        <v>82</v>
      </c>
    </row>
    <row r="71" spans="1:3" x14ac:dyDescent="0.3">
      <c r="A71" s="7" t="s">
        <v>83</v>
      </c>
    </row>
    <row r="72" spans="1:3" x14ac:dyDescent="0.3">
      <c r="A72" s="4" t="s">
        <v>84</v>
      </c>
    </row>
    <row r="73" spans="1:3" x14ac:dyDescent="0.3">
      <c r="A73" s="4" t="s">
        <v>85</v>
      </c>
    </row>
    <row r="74" spans="1:3" x14ac:dyDescent="0.3">
      <c r="A74" s="14" t="s">
        <v>145</v>
      </c>
    </row>
    <row r="75" spans="1:3" x14ac:dyDescent="0.3">
      <c r="A75" s="14" t="s">
        <v>146</v>
      </c>
    </row>
    <row r="76" spans="1:3" x14ac:dyDescent="0.3">
      <c r="A76" s="14" t="s">
        <v>147</v>
      </c>
    </row>
    <row r="77" spans="1:3" x14ac:dyDescent="0.3">
      <c r="A77" s="14" t="s">
        <v>148</v>
      </c>
    </row>
    <row r="78" spans="1:3" x14ac:dyDescent="0.3">
      <c r="A78" s="14" t="s">
        <v>149</v>
      </c>
    </row>
    <row r="79" spans="1:3" x14ac:dyDescent="0.3">
      <c r="A79" s="14" t="s">
        <v>150</v>
      </c>
    </row>
    <row r="80" spans="1:3" x14ac:dyDescent="0.3">
      <c r="A80" s="14" t="s">
        <v>151</v>
      </c>
    </row>
    <row r="81" spans="1:1" x14ac:dyDescent="0.3">
      <c r="A81" s="14" t="s">
        <v>152</v>
      </c>
    </row>
    <row r="82" spans="1:1" x14ac:dyDescent="0.3">
      <c r="A82" s="14" t="s">
        <v>153</v>
      </c>
    </row>
    <row r="83" spans="1:1" x14ac:dyDescent="0.3">
      <c r="A83" s="14" t="s">
        <v>154</v>
      </c>
    </row>
    <row r="84" spans="1:1" x14ac:dyDescent="0.3">
      <c r="A84" s="14" t="s">
        <v>155</v>
      </c>
    </row>
    <row r="85" spans="1:1" x14ac:dyDescent="0.3">
      <c r="A85" s="4" t="s">
        <v>86</v>
      </c>
    </row>
    <row r="86" spans="1:1" x14ac:dyDescent="0.3">
      <c r="A86" s="4" t="s">
        <v>87</v>
      </c>
    </row>
    <row r="87" spans="1:1" x14ac:dyDescent="0.3">
      <c r="A87" s="4" t="s">
        <v>88</v>
      </c>
    </row>
    <row r="88" spans="1:1" x14ac:dyDescent="0.3">
      <c r="A88" s="4" t="s">
        <v>89</v>
      </c>
    </row>
    <row r="89" spans="1:1" x14ac:dyDescent="0.3">
      <c r="A89" s="4" t="s">
        <v>90</v>
      </c>
    </row>
    <row r="90" spans="1:1" x14ac:dyDescent="0.3">
      <c r="A90" s="4" t="s">
        <v>91</v>
      </c>
    </row>
    <row r="91" spans="1:1" x14ac:dyDescent="0.3">
      <c r="A91" s="4" t="s">
        <v>92</v>
      </c>
    </row>
    <row r="92" spans="1:1" x14ac:dyDescent="0.3">
      <c r="A92" s="1"/>
    </row>
    <row r="93" spans="1:1" x14ac:dyDescent="0.3">
      <c r="A93" s="15"/>
    </row>
  </sheetData>
  <sortState xmlns:xlrd2="http://schemas.microsoft.com/office/spreadsheetml/2017/richdata2"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2025</vt:lpstr>
      <vt:lpstr>Previsión Reservados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SVA6</cp:lastModifiedBy>
  <cp:lastPrinted>2025-06-06T12:42:51Z</cp:lastPrinted>
  <dcterms:created xsi:type="dcterms:W3CDTF">2023-12-04T08:32:29Z</dcterms:created>
  <dcterms:modified xsi:type="dcterms:W3CDTF">2025-06-06T12:43:14Z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PLAN ANUAL 2025.xlsx</vt:lpwstr>
  </property>
</Properties>
</file>